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660" windowHeight="7845" firstSheet="7" activeTab="13"/>
  </bookViews>
  <sheets>
    <sheet name="Q11c" sheetId="1" r:id="rId1"/>
    <sheet name="Q11h" sheetId="2" r:id="rId2"/>
    <sheet name="Q11i" sheetId="3" r:id="rId3"/>
    <sheet name="Q11k" sheetId="4" r:id="rId4"/>
    <sheet name="Q11l" sheetId="5" r:id="rId5"/>
    <sheet name="Q11m" sheetId="6" r:id="rId6"/>
    <sheet name="Q11n" sheetId="7" r:id="rId7"/>
    <sheet name="COLLQ11c" sheetId="8" r:id="rId8"/>
    <sheet name="COLLQ11h" sheetId="9" r:id="rId9"/>
    <sheet name="COLLQ11i" sheetId="10" r:id="rId10"/>
    <sheet name="COLLQ11k" sheetId="11" r:id="rId11"/>
    <sheet name="COLLQ11l" sheetId="12" r:id="rId12"/>
    <sheet name="COLLQ11m" sheetId="13" r:id="rId13"/>
    <sheet name="COLLQ11n" sheetId="14" r:id="rId14"/>
    <sheet name="Sheet1" sheetId="15" r:id="rId15"/>
    <sheet name="Sheet2" sheetId="16" r:id="rId16"/>
    <sheet name="Sheet3" sheetId="17" r:id="rId17"/>
  </sheets>
  <definedNames/>
  <calcPr fullCalcOnLoad="1"/>
</workbook>
</file>

<file path=xl/sharedStrings.xml><?xml version="1.0" encoding="utf-8"?>
<sst xmlns="http://schemas.openxmlformats.org/spreadsheetml/2006/main" count="300" uniqueCount="110">
  <si>
    <t xml:space="preserve">      ranging from 5 (a great extent) to 1 (not at all)</t>
  </si>
  <si>
    <t>Scores within each cell represent the percentage of students who responded to a question using a scale</t>
  </si>
  <si>
    <t>N</t>
  </si>
  <si>
    <t xml:space="preserve">To what extent have your knowledge, skills, abilities, and personal development improved in the </t>
  </si>
  <si>
    <t>CRITICAL THINKING</t>
  </si>
  <si>
    <t>c</t>
  </si>
  <si>
    <t>5 or 4</t>
  </si>
  <si>
    <t>2 or 1</t>
  </si>
  <si>
    <t>% 5 or 4</t>
  </si>
  <si>
    <t xml:space="preserve">                                        Spring 2007 - Spring 2008 ASC Exit Survey- College of Humanities</t>
  </si>
  <si>
    <t>FOREIGN LANGUAGE</t>
  </si>
  <si>
    <t>h</t>
  </si>
  <si>
    <t>THE HUMANITIES</t>
  </si>
  <si>
    <t>Section 2. General Education Curriculum (GEC)</t>
  </si>
  <si>
    <t xml:space="preserve">     following areas since you began your education at Ohio State?</t>
  </si>
  <si>
    <t>i</t>
  </si>
  <si>
    <t>HISTORICAL PERSPECTIVES</t>
  </si>
  <si>
    <t>k</t>
  </si>
  <si>
    <t>SOCIAL DIVERSITY IN THE U.S.</t>
  </si>
  <si>
    <t>l</t>
  </si>
  <si>
    <t>DIVERSITY IN WORLD AFFAIRS</t>
  </si>
  <si>
    <t>m</t>
  </si>
  <si>
    <t>NON-WEST CULTURE &amp; THOUGHT</t>
  </si>
  <si>
    <t>n</t>
  </si>
  <si>
    <t>AAAS (n=17)</t>
  </si>
  <si>
    <t>Ancient History/Classics (n=2)</t>
  </si>
  <si>
    <t>Arabic (n=5)</t>
  </si>
  <si>
    <t>Chinese (n=10)</t>
  </si>
  <si>
    <t>English (n=216)</t>
  </si>
  <si>
    <t>German (n=13)</t>
  </si>
  <si>
    <t>Hebrew (n=1)</t>
  </si>
  <si>
    <t>History (n=137)</t>
  </si>
  <si>
    <t>Islamic Studies (n=2)</t>
  </si>
  <si>
    <t>Italian (n=6)</t>
  </si>
  <si>
    <t>Japanese (n=24)</t>
  </si>
  <si>
    <t>Jewish Studies (n=3)</t>
  </si>
  <si>
    <t>Korean (n=1)</t>
  </si>
  <si>
    <t>Linguistics (n=21)</t>
  </si>
  <si>
    <t>MRS (n=2)</t>
  </si>
  <si>
    <t>Philosophy (n=32)</t>
  </si>
  <si>
    <t>Portuguese (n=1)</t>
  </si>
  <si>
    <t>Slavic &amp; East Asian LL (n=14)</t>
  </si>
  <si>
    <t>Spanish (n=80)</t>
  </si>
  <si>
    <t>Women's Studies (n=25)</t>
  </si>
  <si>
    <t>AAAS (n=18)</t>
  </si>
  <si>
    <t>English (n=221)</t>
  </si>
  <si>
    <t>History (n=143)</t>
  </si>
  <si>
    <t>Spanish (n=79)</t>
  </si>
  <si>
    <t>History (n=144)</t>
  </si>
  <si>
    <t>Japanese (n=23)</t>
  </si>
  <si>
    <t>Linguistics (n=20)</t>
  </si>
  <si>
    <t>COLL OF HUMANITIES (n=690)</t>
  </si>
  <si>
    <t>COLL OF HUMANITIES (n=702)</t>
  </si>
  <si>
    <t>COLL OF HUMANITIES (n=701)</t>
  </si>
  <si>
    <t>Ancient History/Classics (n=1)</t>
  </si>
  <si>
    <t>English (n=219)</t>
  </si>
  <si>
    <t>History (n=141)</t>
  </si>
  <si>
    <t>Philosophy (n=31)</t>
  </si>
  <si>
    <t>Slavic &amp; East Asian LL (n=10)</t>
  </si>
  <si>
    <t>Women's Studies (n=26)</t>
  </si>
  <si>
    <t>COLL OF HUMANITIES (n=696)</t>
  </si>
  <si>
    <t>History (n=142)</t>
  </si>
  <si>
    <t>Linguistics (n=19)</t>
  </si>
  <si>
    <t>COLL OF HUMANITIES (n=693)</t>
  </si>
  <si>
    <t>English (n=217)</t>
  </si>
  <si>
    <t>Slavic &amp; East Asian LL (n=13)</t>
  </si>
  <si>
    <t>English (n=192)</t>
  </si>
  <si>
    <t>German (n=12)</t>
  </si>
  <si>
    <t>Islamic Studies (n=1)</t>
  </si>
  <si>
    <t>Japanese (n=22)</t>
  </si>
  <si>
    <t>COLL OF HUMANITIES (n=699)</t>
  </si>
  <si>
    <t>COLL OF THE ARTS (n=182)</t>
  </si>
  <si>
    <t>COLL OF ARTS &amp; SCI (n=198)</t>
  </si>
  <si>
    <t>COLL OF BIOLOGICAL SCI (n=374)</t>
  </si>
  <si>
    <t>COLL OF MATH/PHYS SCI (n=167)</t>
  </si>
  <si>
    <t>COLL OF SOC/BEHAV SCI (n=1391)</t>
  </si>
  <si>
    <t>COLL OF THE ARTS (n=230)</t>
  </si>
  <si>
    <t>COLL OF ARTS &amp; SCI (n=207)</t>
  </si>
  <si>
    <t>COLL OF BIOLOGICAL SCI (n=386)</t>
  </si>
  <si>
    <t>COLL OF MATH/PHYS SCI (n=170)</t>
  </si>
  <si>
    <t>COLL OF SOC/BEHAV SCI (n=1415)</t>
  </si>
  <si>
    <t>COLL OF THE ARTS (n=227)</t>
  </si>
  <si>
    <t>COLL OF ARTS &amp; SCI (n=205)</t>
  </si>
  <si>
    <t>COLL OF BIOLOGICAL SCI (n=384)</t>
  </si>
  <si>
    <t>COLL OF MATH/PHYS SCI (n=171)</t>
  </si>
  <si>
    <t>COLL OF SOC/BEHAV SCI (n=1405)</t>
  </si>
  <si>
    <t>COLL OF ARTS &amp; SCI (n=206)</t>
  </si>
  <si>
    <t>COLL OF BIOLOGICAL SCI (n=388)</t>
  </si>
  <si>
    <t>COLL OF MATH/PHYS SCI (n=165)</t>
  </si>
  <si>
    <t>COLL OF SOC/BEHAV SCI (n=1404)</t>
  </si>
  <si>
    <t>COLL OF THE ARTS (n=222)</t>
  </si>
  <si>
    <t>COLL OF BIOLOGICAL SCI (n=379)</t>
  </si>
  <si>
    <t>COLL OF MATH/PHYS SCI (n=166)</t>
  </si>
  <si>
    <t>COLL OF SOC/BEHAV SCI (n=1394)</t>
  </si>
  <si>
    <t>COLL OF THE ARTS (n=226)</t>
  </si>
  <si>
    <t>COLL OF BIOLOGICAL SCI (n=377)</t>
  </si>
  <si>
    <t>COLL OF MATH/PHYS SCI (n=169)</t>
  </si>
  <si>
    <t>COLL OF THE ARTS (n=228)</t>
  </si>
  <si>
    <t>COLL OF BIOLOGICAL SCI (n=391)</t>
  </si>
  <si>
    <t>COLL OF MATH/PHYS SCI (n=172)</t>
  </si>
  <si>
    <t>COLL OF SOC/BEHAV SCI (n=1420)</t>
  </si>
  <si>
    <t>Classics (n=18)</t>
  </si>
  <si>
    <t>Comparative Studies (n=25)</t>
  </si>
  <si>
    <t>French (n=35)</t>
  </si>
  <si>
    <t>Comparative Studies (n=26)</t>
  </si>
  <si>
    <t>Classics (n=17)</t>
  </si>
  <si>
    <t>French (n=36)</t>
  </si>
  <si>
    <t>Classics (n=16)</t>
  </si>
  <si>
    <t>French (n=34)</t>
  </si>
  <si>
    <t>French (n=32)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</si>
</sst>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\C\O\T\A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name val="Fixedsys"/>
      <family val="3"/>
    </font>
    <font>
      <sz val="12"/>
      <name val="Arial"/>
      <family val="2"/>
    </font>
    <font>
      <b/>
      <sz val="12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u val="single"/>
      <sz val="10"/>
      <name val="Fixedsys"/>
      <family val="3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4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2" borderId="6" xfId="0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2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1" fontId="9" fillId="0" borderId="0" xfId="0" applyNumberFormat="1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16" fontId="5" fillId="0" borderId="10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worksheet" Target="worksheets/sheet1.xml" /><Relationship Id="rId16" Type="http://schemas.openxmlformats.org/officeDocument/2006/relationships/worksheet" Target="worksheets/sheet2.xml" /><Relationship Id="rId17" Type="http://schemas.openxmlformats.org/officeDocument/2006/relationships/worksheet" Target="worksheets/sheet3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Q11. To what extent have your knowledge, skills, abilities, and personal development improved in FOREIGN LANGUAGE since you began your education at Ohio State?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Sheet1!$B$11:$B$34</c:f>
              <c:strCache>
                <c:ptCount val="24"/>
                <c:pt idx="0">
                  <c:v>AAAS (n=17)</c:v>
                </c:pt>
                <c:pt idx="1">
                  <c:v>Ancient History/Classics (n=2)</c:v>
                </c:pt>
                <c:pt idx="2">
                  <c:v>Arabic (n=5)</c:v>
                </c:pt>
                <c:pt idx="3">
                  <c:v>Chinese (n=10)</c:v>
                </c:pt>
                <c:pt idx="4">
                  <c:v>Classics (n=18)</c:v>
                </c:pt>
                <c:pt idx="5">
                  <c:v>Comparative Studies (n=25)</c:v>
                </c:pt>
                <c:pt idx="6">
                  <c:v>English (n=216)</c:v>
                </c:pt>
                <c:pt idx="7">
                  <c:v>French (n=35)</c:v>
                </c:pt>
                <c:pt idx="8">
                  <c:v>German (n=13)</c:v>
                </c:pt>
                <c:pt idx="9">
                  <c:v>Hebrew (n=1)</c:v>
                </c:pt>
                <c:pt idx="10">
                  <c:v>History (n=137)</c:v>
                </c:pt>
                <c:pt idx="11">
                  <c:v>Islamic Studies (n=2)</c:v>
                </c:pt>
                <c:pt idx="12">
                  <c:v>Italian (n=6)</c:v>
                </c:pt>
                <c:pt idx="13">
                  <c:v>Japanese (n=24)</c:v>
                </c:pt>
                <c:pt idx="14">
                  <c:v>Jewish Studies (n=3)</c:v>
                </c:pt>
                <c:pt idx="15">
                  <c:v>Korean (n=1)</c:v>
                </c:pt>
                <c:pt idx="16">
                  <c:v>Linguistics (n=21)</c:v>
                </c:pt>
                <c:pt idx="17">
                  <c:v>MRS (n=2)</c:v>
                </c:pt>
                <c:pt idx="18">
                  <c:v>Philosophy (n=32)</c:v>
                </c:pt>
                <c:pt idx="19">
                  <c:v>Portuguese (n=1)</c:v>
                </c:pt>
                <c:pt idx="20">
                  <c:v>Slavic &amp; East Asian LL (n=14)</c:v>
                </c:pt>
                <c:pt idx="21">
                  <c:v>Spanish (n=80)</c:v>
                </c:pt>
                <c:pt idx="22">
                  <c:v>Women's Studies (n=25)</c:v>
                </c:pt>
                <c:pt idx="23">
                  <c:v>COLL OF HUMANITIES (n=690)</c:v>
                </c:pt>
              </c:strCache>
            </c:strRef>
          </c:cat>
          <c:val>
            <c:numRef>
              <c:f>Sheet1!$M$11:$M$34</c:f>
              <c:numCache>
                <c:ptCount val="24"/>
                <c:pt idx="0">
                  <c:v>29.411764705882355</c:v>
                </c:pt>
                <c:pt idx="1">
                  <c:v>100</c:v>
                </c:pt>
                <c:pt idx="2">
                  <c:v>100</c:v>
                </c:pt>
                <c:pt idx="3">
                  <c:v>90</c:v>
                </c:pt>
                <c:pt idx="4">
                  <c:v>83.33333333333334</c:v>
                </c:pt>
                <c:pt idx="5">
                  <c:v>52</c:v>
                </c:pt>
                <c:pt idx="6">
                  <c:v>39.81481481481482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43.06569343065693</c:v>
                </c:pt>
                <c:pt idx="11">
                  <c:v>100</c:v>
                </c:pt>
                <c:pt idx="12">
                  <c:v>100</c:v>
                </c:pt>
                <c:pt idx="13">
                  <c:v>91.66666666666666</c:v>
                </c:pt>
                <c:pt idx="14">
                  <c:v>100</c:v>
                </c:pt>
                <c:pt idx="15">
                  <c:v>100</c:v>
                </c:pt>
                <c:pt idx="16">
                  <c:v>85.71428571428571</c:v>
                </c:pt>
                <c:pt idx="17">
                  <c:v>50</c:v>
                </c:pt>
                <c:pt idx="18">
                  <c:v>34.375</c:v>
                </c:pt>
                <c:pt idx="19">
                  <c:v>100</c:v>
                </c:pt>
                <c:pt idx="20">
                  <c:v>100</c:v>
                </c:pt>
                <c:pt idx="21">
                  <c:v>95</c:v>
                </c:pt>
                <c:pt idx="22">
                  <c:v>44</c:v>
                </c:pt>
                <c:pt idx="23">
                  <c:v>59.27536231884057</c:v>
                </c:pt>
              </c:numCache>
            </c:numRef>
          </c:val>
        </c:ser>
        <c:axId val="34531552"/>
        <c:axId val="42348513"/>
      </c:barChart>
      <c:catAx>
        <c:axId val="34531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MAJORS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2348513"/>
        <c:crosses val="autoZero"/>
        <c:auto val="1"/>
        <c:lblOffset val="100"/>
        <c:noMultiLvlLbl val="0"/>
      </c:catAx>
      <c:valAx>
        <c:axId val="4234851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% students answering to "great" or "some" extent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34531552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Q11. To what extent have your knowledge, skills, abilities, and personal development improved in HISTORICAL PERSPECTIVES since you began your education at Ohio State?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Sheet1!$B$210:$B$215</c:f>
              <c:strCache>
                <c:ptCount val="6"/>
                <c:pt idx="0">
                  <c:v>COLL OF HUMANITIES (n=701)</c:v>
                </c:pt>
                <c:pt idx="1">
                  <c:v>COLL OF THE ARTS (n=227)</c:v>
                </c:pt>
                <c:pt idx="2">
                  <c:v>COLL OF ARTS &amp; SCI (n=205)</c:v>
                </c:pt>
                <c:pt idx="3">
                  <c:v>COLL OF BIOLOGICAL SCI (n=384)</c:v>
                </c:pt>
                <c:pt idx="4">
                  <c:v>COLL OF MATH/PHYS SCI (n=171)</c:v>
                </c:pt>
                <c:pt idx="5">
                  <c:v>COLL OF SOC/BEHAV SCI (n=1405)</c:v>
                </c:pt>
              </c:strCache>
            </c:strRef>
          </c:cat>
          <c:val>
            <c:numRef>
              <c:f>Sheet1!$M$210:$M$215</c:f>
              <c:numCache>
                <c:ptCount val="6"/>
                <c:pt idx="0">
                  <c:v>71.18402282453637</c:v>
                </c:pt>
                <c:pt idx="1">
                  <c:v>61.23348017621145</c:v>
                </c:pt>
                <c:pt idx="2">
                  <c:v>65.3658536585366</c:v>
                </c:pt>
                <c:pt idx="3">
                  <c:v>46.09375</c:v>
                </c:pt>
                <c:pt idx="4">
                  <c:v>42.69005847953216</c:v>
                </c:pt>
                <c:pt idx="5">
                  <c:v>58.647686832740206</c:v>
                </c:pt>
              </c:numCache>
            </c:numRef>
          </c:val>
        </c:ser>
        <c:axId val="43751354"/>
        <c:axId val="58217867"/>
      </c:barChart>
      <c:catAx>
        <c:axId val="43751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COLLEGES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8217867"/>
        <c:crosses val="autoZero"/>
        <c:auto val="1"/>
        <c:lblOffset val="100"/>
        <c:noMultiLvlLbl val="0"/>
      </c:catAx>
      <c:valAx>
        <c:axId val="5821786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students answering to "great" or "some" extent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43751354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Q11. To what extent have your knowledge, skills, abilities, and personal development improved in SOCIAL DIVERSITY IN THE U.S. since you began your education at Ohio State?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Sheet1!$B$218:$B$223</c:f>
              <c:strCache>
                <c:ptCount val="6"/>
                <c:pt idx="0">
                  <c:v>COLL OF HUMANITIES (n=696)</c:v>
                </c:pt>
                <c:pt idx="1">
                  <c:v>COLL OF THE ARTS (n=227)</c:v>
                </c:pt>
                <c:pt idx="2">
                  <c:v>COLL OF ARTS &amp; SCI (n=206)</c:v>
                </c:pt>
                <c:pt idx="3">
                  <c:v>COLL OF BIOLOGICAL SCI (n=388)</c:v>
                </c:pt>
                <c:pt idx="4">
                  <c:v>COLL OF MATH/PHYS SCI (n=165)</c:v>
                </c:pt>
                <c:pt idx="5">
                  <c:v>COLL OF SOC/BEHAV SCI (n=1404)</c:v>
                </c:pt>
              </c:strCache>
            </c:strRef>
          </c:cat>
          <c:val>
            <c:numRef>
              <c:f>Sheet1!$M$218:$M$223</c:f>
              <c:numCache>
                <c:ptCount val="6"/>
                <c:pt idx="0">
                  <c:v>62.93103448275862</c:v>
                </c:pt>
                <c:pt idx="1">
                  <c:v>61.67400881057269</c:v>
                </c:pt>
                <c:pt idx="2">
                  <c:v>57.28155339805825</c:v>
                </c:pt>
                <c:pt idx="3">
                  <c:v>50</c:v>
                </c:pt>
                <c:pt idx="4">
                  <c:v>31.515151515151512</c:v>
                </c:pt>
                <c:pt idx="5">
                  <c:v>67.45014245014245</c:v>
                </c:pt>
              </c:numCache>
            </c:numRef>
          </c:val>
        </c:ser>
        <c:axId val="54198756"/>
        <c:axId val="18026757"/>
      </c:barChart>
      <c:catAx>
        <c:axId val="54198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COLLEGES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8026757"/>
        <c:crosses val="autoZero"/>
        <c:auto val="1"/>
        <c:lblOffset val="100"/>
        <c:noMultiLvlLbl val="0"/>
      </c:catAx>
      <c:valAx>
        <c:axId val="1802675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students answering to "great" or "some" extent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54198756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Q11. To what extent have your knowledge, skills, abilities, and personal development improved in DIVERSITY IN WORLD AFFAIRS since you began your education at Ohio State?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Sheet1!$B$226:$B$231</c:f>
              <c:strCache>
                <c:ptCount val="6"/>
                <c:pt idx="0">
                  <c:v>COLL OF HUMANITIES (n=693)</c:v>
                </c:pt>
                <c:pt idx="1">
                  <c:v>COLL OF THE ARTS (n=222)</c:v>
                </c:pt>
                <c:pt idx="2">
                  <c:v>COLL OF ARTS &amp; SCI (n=206)</c:v>
                </c:pt>
                <c:pt idx="3">
                  <c:v>COLL OF BIOLOGICAL SCI (n=379)</c:v>
                </c:pt>
                <c:pt idx="4">
                  <c:v>COLL OF MATH/PHYS SCI (n=166)</c:v>
                </c:pt>
                <c:pt idx="5">
                  <c:v>COLL OF SOC/BEHAV SCI (n=1394)</c:v>
                </c:pt>
              </c:strCache>
            </c:strRef>
          </c:cat>
          <c:val>
            <c:numRef>
              <c:f>Sheet1!$M$226:$M$231</c:f>
              <c:numCache>
                <c:ptCount val="6"/>
                <c:pt idx="0">
                  <c:v>65.51226551226551</c:v>
                </c:pt>
                <c:pt idx="1">
                  <c:v>54.5045045045045</c:v>
                </c:pt>
                <c:pt idx="2">
                  <c:v>76.2135922330097</c:v>
                </c:pt>
                <c:pt idx="3">
                  <c:v>44.06332453825858</c:v>
                </c:pt>
                <c:pt idx="4">
                  <c:v>33.734939759036145</c:v>
                </c:pt>
                <c:pt idx="5">
                  <c:v>60.258249641319935</c:v>
                </c:pt>
              </c:numCache>
            </c:numRef>
          </c:val>
        </c:ser>
        <c:axId val="28023086"/>
        <c:axId val="50881183"/>
      </c:barChart>
      <c:catAx>
        <c:axId val="28023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COLLEGES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0881183"/>
        <c:crosses val="autoZero"/>
        <c:auto val="1"/>
        <c:lblOffset val="100"/>
        <c:noMultiLvlLbl val="0"/>
      </c:catAx>
      <c:valAx>
        <c:axId val="5088118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students answering to "great" or "some" extent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28023086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Q11. To what extent have your knowledge, skills, abilities, and personal development improved in NON-WESTERN CULTURE &amp; THOUGHT since you began your education at Ohio State?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Sheet1!$B$234:$B$239</c:f>
              <c:strCache>
                <c:ptCount val="6"/>
                <c:pt idx="0">
                  <c:v>COLL OF HUMANITIES (n=693)</c:v>
                </c:pt>
                <c:pt idx="1">
                  <c:v>COLL OF THE ARTS (n=226)</c:v>
                </c:pt>
                <c:pt idx="2">
                  <c:v>COLL OF ARTS &amp; SCI (n=206)</c:v>
                </c:pt>
                <c:pt idx="3">
                  <c:v>COLL OF BIOLOGICAL SCI (n=377)</c:v>
                </c:pt>
                <c:pt idx="4">
                  <c:v>COLL OF MATH/PHYS SCI (n=169)</c:v>
                </c:pt>
                <c:pt idx="5">
                  <c:v>COLL OF SOC/BEHAV SCI (n=1394)</c:v>
                </c:pt>
              </c:strCache>
            </c:strRef>
          </c:cat>
          <c:val>
            <c:numRef>
              <c:f>Sheet1!$M$234:$M$239</c:f>
              <c:numCache>
                <c:ptCount val="6"/>
                <c:pt idx="0">
                  <c:v>61.327561327561334</c:v>
                </c:pt>
                <c:pt idx="1">
                  <c:v>46.017699115044245</c:v>
                </c:pt>
                <c:pt idx="2">
                  <c:v>68.44660194174757</c:v>
                </c:pt>
                <c:pt idx="3">
                  <c:v>46.684350132625994</c:v>
                </c:pt>
                <c:pt idx="4">
                  <c:v>33.72781065088758</c:v>
                </c:pt>
                <c:pt idx="5">
                  <c:v>54.44763271162123</c:v>
                </c:pt>
              </c:numCache>
            </c:numRef>
          </c:val>
        </c:ser>
        <c:axId val="55277464"/>
        <c:axId val="27735129"/>
      </c:barChart>
      <c:catAx>
        <c:axId val="55277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COLLEGES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7735129"/>
        <c:crosses val="autoZero"/>
        <c:auto val="1"/>
        <c:lblOffset val="100"/>
        <c:noMultiLvlLbl val="0"/>
      </c:catAx>
      <c:valAx>
        <c:axId val="2773512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students answering to "great" or "some" extent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55277464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Q11. To what extent have your knowledge, skills, abilities, and personal development improved in CRITICAL THINKING since you began your education at Ohio State?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Sheet1!$B$242:$B$247</c:f>
              <c:strCache>
                <c:ptCount val="6"/>
                <c:pt idx="0">
                  <c:v>COLL OF HUMANITIES (n=699)</c:v>
                </c:pt>
                <c:pt idx="1">
                  <c:v>COLL OF THE ARTS (n=228)</c:v>
                </c:pt>
                <c:pt idx="2">
                  <c:v>COLL OF ARTS &amp; SCI (n=205)</c:v>
                </c:pt>
                <c:pt idx="3">
                  <c:v>COLL OF BIOLOGICAL SCI (n=391)</c:v>
                </c:pt>
                <c:pt idx="4">
                  <c:v>COLL OF MATH/PHYS SCI (n=172)</c:v>
                </c:pt>
                <c:pt idx="5">
                  <c:v>COLL OF SOC/BEHAV SCI (n=1420)</c:v>
                </c:pt>
              </c:strCache>
            </c:strRef>
          </c:cat>
          <c:val>
            <c:numRef>
              <c:f>Sheet1!$M$242:$M$247</c:f>
              <c:numCache>
                <c:ptCount val="6"/>
                <c:pt idx="0">
                  <c:v>79.82832618025752</c:v>
                </c:pt>
                <c:pt idx="1">
                  <c:v>75.87719298245614</c:v>
                </c:pt>
                <c:pt idx="2">
                  <c:v>76.09756097560975</c:v>
                </c:pt>
                <c:pt idx="3">
                  <c:v>78.26086956521739</c:v>
                </c:pt>
                <c:pt idx="4">
                  <c:v>80.81395348837209</c:v>
                </c:pt>
                <c:pt idx="5">
                  <c:v>77.67605633802816</c:v>
                </c:pt>
              </c:numCache>
            </c:numRef>
          </c:val>
        </c:ser>
        <c:axId val="48289570"/>
        <c:axId val="31952947"/>
      </c:barChart>
      <c:catAx>
        <c:axId val="48289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COLLEGES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1952947"/>
        <c:crosses val="autoZero"/>
        <c:auto val="1"/>
        <c:lblOffset val="100"/>
        <c:noMultiLvlLbl val="0"/>
      </c:catAx>
      <c:valAx>
        <c:axId val="3195294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students answering to "great" or "some" extent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48289570"/>
        <c:crossesAt val="1"/>
        <c:crossBetween val="between"/>
        <c:dispUnits/>
        <c:majorUnit val="2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Q11. To what extent have your knowledge, skills, abilities, and personal development improved in THE HUMANITIES since you began your education at Ohio State?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Sheet1!$B$37:$B$60</c:f>
              <c:strCache>
                <c:ptCount val="24"/>
                <c:pt idx="0">
                  <c:v>AAAS (n=18)</c:v>
                </c:pt>
                <c:pt idx="1">
                  <c:v>Ancient History/Classics (n=2)</c:v>
                </c:pt>
                <c:pt idx="2">
                  <c:v>Arabic (n=5)</c:v>
                </c:pt>
                <c:pt idx="3">
                  <c:v>Chinese (n=10)</c:v>
                </c:pt>
                <c:pt idx="4">
                  <c:v>Classics (n=18)</c:v>
                </c:pt>
                <c:pt idx="5">
                  <c:v>Comparative Studies (n=26)</c:v>
                </c:pt>
                <c:pt idx="6">
                  <c:v>English (n=221)</c:v>
                </c:pt>
                <c:pt idx="7">
                  <c:v>French (n=35)</c:v>
                </c:pt>
                <c:pt idx="8">
                  <c:v>German (n=13)</c:v>
                </c:pt>
                <c:pt idx="9">
                  <c:v>Hebrew (n=1)</c:v>
                </c:pt>
                <c:pt idx="10">
                  <c:v>History (n=143)</c:v>
                </c:pt>
                <c:pt idx="11">
                  <c:v>Islamic Studies (n=2)</c:v>
                </c:pt>
                <c:pt idx="12">
                  <c:v>Italian (n=6)</c:v>
                </c:pt>
                <c:pt idx="13">
                  <c:v>Japanese (n=24)</c:v>
                </c:pt>
                <c:pt idx="14">
                  <c:v>Jewish Studies (n=3)</c:v>
                </c:pt>
                <c:pt idx="15">
                  <c:v>Korean (n=1)</c:v>
                </c:pt>
                <c:pt idx="16">
                  <c:v>Linguistics (n=21)</c:v>
                </c:pt>
                <c:pt idx="17">
                  <c:v>MRS (n=2)</c:v>
                </c:pt>
                <c:pt idx="18">
                  <c:v>Philosophy (n=32)</c:v>
                </c:pt>
                <c:pt idx="19">
                  <c:v>Portuguese (n=1)</c:v>
                </c:pt>
                <c:pt idx="20">
                  <c:v>Slavic &amp; East Asian LL (n=14)</c:v>
                </c:pt>
                <c:pt idx="21">
                  <c:v>Spanish (n=79)</c:v>
                </c:pt>
                <c:pt idx="22">
                  <c:v>Women's Studies (n=25)</c:v>
                </c:pt>
                <c:pt idx="23">
                  <c:v>COLL OF HUMANITIES (n=702)</c:v>
                </c:pt>
              </c:strCache>
            </c:strRef>
          </c:cat>
          <c:val>
            <c:numRef>
              <c:f>Sheet1!$M$37:$M$60</c:f>
              <c:numCache>
                <c:ptCount val="24"/>
                <c:pt idx="0">
                  <c:v>94.44444444444444</c:v>
                </c:pt>
                <c:pt idx="1">
                  <c:v>100</c:v>
                </c:pt>
                <c:pt idx="2">
                  <c:v>80</c:v>
                </c:pt>
                <c:pt idx="3">
                  <c:v>100</c:v>
                </c:pt>
                <c:pt idx="4">
                  <c:v>100</c:v>
                </c:pt>
                <c:pt idx="5">
                  <c:v>96.15384615384616</c:v>
                </c:pt>
                <c:pt idx="6">
                  <c:v>89.14027149321268</c:v>
                </c:pt>
                <c:pt idx="7">
                  <c:v>82.85714285714286</c:v>
                </c:pt>
                <c:pt idx="8">
                  <c:v>92.3076923076923</c:v>
                </c:pt>
                <c:pt idx="9">
                  <c:v>100</c:v>
                </c:pt>
                <c:pt idx="10">
                  <c:v>83.91608391608392</c:v>
                </c:pt>
                <c:pt idx="11">
                  <c:v>50</c:v>
                </c:pt>
                <c:pt idx="12">
                  <c:v>100</c:v>
                </c:pt>
                <c:pt idx="13">
                  <c:v>91.66666666666666</c:v>
                </c:pt>
                <c:pt idx="14">
                  <c:v>100</c:v>
                </c:pt>
                <c:pt idx="15">
                  <c:v>100</c:v>
                </c:pt>
                <c:pt idx="16">
                  <c:v>85.71428571428571</c:v>
                </c:pt>
                <c:pt idx="17">
                  <c:v>100</c:v>
                </c:pt>
                <c:pt idx="18">
                  <c:v>87.5</c:v>
                </c:pt>
                <c:pt idx="19">
                  <c:v>100</c:v>
                </c:pt>
                <c:pt idx="20">
                  <c:v>92.85714285714286</c:v>
                </c:pt>
                <c:pt idx="21">
                  <c:v>87.34177215189874</c:v>
                </c:pt>
                <c:pt idx="22">
                  <c:v>92</c:v>
                </c:pt>
                <c:pt idx="23">
                  <c:v>88.6039886039886</c:v>
                </c:pt>
              </c:numCache>
            </c:numRef>
          </c:val>
        </c:ser>
        <c:axId val="45592298"/>
        <c:axId val="7677499"/>
      </c:barChart>
      <c:catAx>
        <c:axId val="45592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MAJORS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7677499"/>
        <c:crosses val="autoZero"/>
        <c:auto val="1"/>
        <c:lblOffset val="100"/>
        <c:noMultiLvlLbl val="0"/>
      </c:catAx>
      <c:valAx>
        <c:axId val="767749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% students answering to "a great" or "some" extent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45592298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Q11. To what extent have your knowledge, skills, abilities, and personal development improved in HISTORICAL PERSPECTIVES since you began your education at Ohio State?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Sheet1!$B$63:$B$86</c:f>
              <c:strCache>
                <c:ptCount val="24"/>
                <c:pt idx="0">
                  <c:v>AAAS (n=18)</c:v>
                </c:pt>
                <c:pt idx="1">
                  <c:v>Ancient History/Classics (n=2)</c:v>
                </c:pt>
                <c:pt idx="2">
                  <c:v>Arabic (n=5)</c:v>
                </c:pt>
                <c:pt idx="3">
                  <c:v>Chinese (n=10)</c:v>
                </c:pt>
                <c:pt idx="4">
                  <c:v>Classics (n=18)</c:v>
                </c:pt>
                <c:pt idx="5">
                  <c:v>Comparative Studies (n=26)</c:v>
                </c:pt>
                <c:pt idx="6">
                  <c:v>English (n=221)</c:v>
                </c:pt>
                <c:pt idx="7">
                  <c:v>French (n=35)</c:v>
                </c:pt>
                <c:pt idx="8">
                  <c:v>German (n=13)</c:v>
                </c:pt>
                <c:pt idx="9">
                  <c:v>Hebrew (n=1)</c:v>
                </c:pt>
                <c:pt idx="10">
                  <c:v>History (n=144)</c:v>
                </c:pt>
                <c:pt idx="11">
                  <c:v>Islamic Studies (n=2)</c:v>
                </c:pt>
                <c:pt idx="12">
                  <c:v>Italian (n=6)</c:v>
                </c:pt>
                <c:pt idx="13">
                  <c:v>Japanese (n=23)</c:v>
                </c:pt>
                <c:pt idx="14">
                  <c:v>Jewish Studies (n=3)</c:v>
                </c:pt>
                <c:pt idx="15">
                  <c:v>Korean (n=1)</c:v>
                </c:pt>
                <c:pt idx="16">
                  <c:v>Linguistics (n=20)</c:v>
                </c:pt>
                <c:pt idx="17">
                  <c:v>MRS (n=2)</c:v>
                </c:pt>
                <c:pt idx="18">
                  <c:v>Philosophy (n=32)</c:v>
                </c:pt>
                <c:pt idx="19">
                  <c:v>Portuguese (n=1)</c:v>
                </c:pt>
                <c:pt idx="20">
                  <c:v>Slavic &amp; East Asian LL (n=14)</c:v>
                </c:pt>
                <c:pt idx="21">
                  <c:v>Spanish (n=79)</c:v>
                </c:pt>
                <c:pt idx="22">
                  <c:v>Women's Studies (n=25)</c:v>
                </c:pt>
                <c:pt idx="23">
                  <c:v>COLL OF HUMANITIES (n=701)</c:v>
                </c:pt>
              </c:strCache>
            </c:strRef>
          </c:cat>
          <c:val>
            <c:numRef>
              <c:f>Sheet1!$M$63:$M$86</c:f>
              <c:numCache>
                <c:ptCount val="24"/>
                <c:pt idx="0">
                  <c:v>83.33333333333334</c:v>
                </c:pt>
                <c:pt idx="1">
                  <c:v>100</c:v>
                </c:pt>
                <c:pt idx="2">
                  <c:v>80</c:v>
                </c:pt>
                <c:pt idx="3">
                  <c:v>70</c:v>
                </c:pt>
                <c:pt idx="4">
                  <c:v>100</c:v>
                </c:pt>
                <c:pt idx="5">
                  <c:v>76.92307692307693</c:v>
                </c:pt>
                <c:pt idx="6">
                  <c:v>61.53846153846154</c:v>
                </c:pt>
                <c:pt idx="7">
                  <c:v>65.71428571428571</c:v>
                </c:pt>
                <c:pt idx="8">
                  <c:v>84.61538461538461</c:v>
                </c:pt>
                <c:pt idx="9">
                  <c:v>100</c:v>
                </c:pt>
                <c:pt idx="10">
                  <c:v>95.13888888888889</c:v>
                </c:pt>
                <c:pt idx="11">
                  <c:v>100</c:v>
                </c:pt>
                <c:pt idx="12">
                  <c:v>83.33333333333334</c:v>
                </c:pt>
                <c:pt idx="13">
                  <c:v>56.52173913043478</c:v>
                </c:pt>
                <c:pt idx="14">
                  <c:v>100</c:v>
                </c:pt>
                <c:pt idx="15">
                  <c:v>100</c:v>
                </c:pt>
                <c:pt idx="16">
                  <c:v>65</c:v>
                </c:pt>
                <c:pt idx="17">
                  <c:v>50</c:v>
                </c:pt>
                <c:pt idx="18">
                  <c:v>59.375</c:v>
                </c:pt>
                <c:pt idx="19">
                  <c:v>0</c:v>
                </c:pt>
                <c:pt idx="20">
                  <c:v>42.857142857142854</c:v>
                </c:pt>
                <c:pt idx="21">
                  <c:v>54.43037974683544</c:v>
                </c:pt>
                <c:pt idx="22">
                  <c:v>76</c:v>
                </c:pt>
                <c:pt idx="23">
                  <c:v>71.18402282453637</c:v>
                </c:pt>
              </c:numCache>
            </c:numRef>
          </c:val>
        </c:ser>
        <c:axId val="1988628"/>
        <c:axId val="17897653"/>
      </c:barChart>
      <c:catAx>
        <c:axId val="1988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MAJORS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7897653"/>
        <c:crosses val="autoZero"/>
        <c:auto val="1"/>
        <c:lblOffset val="100"/>
        <c:noMultiLvlLbl val="0"/>
      </c:catAx>
      <c:valAx>
        <c:axId val="1789765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% students answering to "a great" or "some" extent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1988628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Q11. To what extent have your knowledge, skills, abilities, and personal development improved in SOCIAL DIVERSITY IN THE U.S. since you began your education at Ohio State?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Sheet1!$B$89:$B$112</c:f>
              <c:strCache>
                <c:ptCount val="24"/>
                <c:pt idx="0">
                  <c:v>AAAS (n=18)</c:v>
                </c:pt>
                <c:pt idx="1">
                  <c:v>Ancient History/Classics (n=1)</c:v>
                </c:pt>
                <c:pt idx="2">
                  <c:v>Arabic (n=5)</c:v>
                </c:pt>
                <c:pt idx="3">
                  <c:v>Chinese (n=10)</c:v>
                </c:pt>
                <c:pt idx="4">
                  <c:v>Classics (n=17)</c:v>
                </c:pt>
                <c:pt idx="5">
                  <c:v>Comparative Studies (n=26)</c:v>
                </c:pt>
                <c:pt idx="6">
                  <c:v>English (n=219)</c:v>
                </c:pt>
                <c:pt idx="7">
                  <c:v>French (n=36)</c:v>
                </c:pt>
                <c:pt idx="8">
                  <c:v>German (n=13)</c:v>
                </c:pt>
                <c:pt idx="9">
                  <c:v>Hebrew (n=1)</c:v>
                </c:pt>
                <c:pt idx="10">
                  <c:v>History (n=141)</c:v>
                </c:pt>
                <c:pt idx="11">
                  <c:v>Islamic Studies (n=2)</c:v>
                </c:pt>
                <c:pt idx="12">
                  <c:v>Italian (n=6)</c:v>
                </c:pt>
                <c:pt idx="13">
                  <c:v>Japanese (n=23)</c:v>
                </c:pt>
                <c:pt idx="14">
                  <c:v>Jewish Studies (n=3)</c:v>
                </c:pt>
                <c:pt idx="15">
                  <c:v>Korean (n=1)</c:v>
                </c:pt>
                <c:pt idx="16">
                  <c:v>Linguistics (n=21)</c:v>
                </c:pt>
                <c:pt idx="17">
                  <c:v>MRS (n=2)</c:v>
                </c:pt>
                <c:pt idx="18">
                  <c:v>Philosophy (n=31)</c:v>
                </c:pt>
                <c:pt idx="19">
                  <c:v>Portuguese (n=1)</c:v>
                </c:pt>
                <c:pt idx="20">
                  <c:v>Slavic &amp; East Asian LL (n=10)</c:v>
                </c:pt>
                <c:pt idx="21">
                  <c:v>Spanish (n=79)</c:v>
                </c:pt>
                <c:pt idx="22">
                  <c:v>Women's Studies (n=26)</c:v>
                </c:pt>
                <c:pt idx="23">
                  <c:v>COLL OF HUMANITIES (n=696)</c:v>
                </c:pt>
              </c:strCache>
            </c:strRef>
          </c:cat>
          <c:val>
            <c:numRef>
              <c:f>Sheet1!$M$89:$M$112</c:f>
              <c:numCache>
                <c:ptCount val="24"/>
                <c:pt idx="0">
                  <c:v>77.77777777777779</c:v>
                </c:pt>
                <c:pt idx="1">
                  <c:v>100</c:v>
                </c:pt>
                <c:pt idx="2">
                  <c:v>40</c:v>
                </c:pt>
                <c:pt idx="3">
                  <c:v>50</c:v>
                </c:pt>
                <c:pt idx="4">
                  <c:v>58.82352941176471</c:v>
                </c:pt>
                <c:pt idx="5">
                  <c:v>76.92307692307693</c:v>
                </c:pt>
                <c:pt idx="6">
                  <c:v>62.10045662100456</c:v>
                </c:pt>
                <c:pt idx="7">
                  <c:v>69.44444444444444</c:v>
                </c:pt>
                <c:pt idx="8">
                  <c:v>38.46153846153847</c:v>
                </c:pt>
                <c:pt idx="9">
                  <c:v>100</c:v>
                </c:pt>
                <c:pt idx="10">
                  <c:v>62.4113475177305</c:v>
                </c:pt>
                <c:pt idx="11">
                  <c:v>0</c:v>
                </c:pt>
                <c:pt idx="12">
                  <c:v>83.33333333333334</c:v>
                </c:pt>
                <c:pt idx="13">
                  <c:v>56.52173913043478</c:v>
                </c:pt>
                <c:pt idx="14">
                  <c:v>66.66666666666666</c:v>
                </c:pt>
                <c:pt idx="15">
                  <c:v>100</c:v>
                </c:pt>
                <c:pt idx="16">
                  <c:v>66.66666666666666</c:v>
                </c:pt>
                <c:pt idx="17">
                  <c:v>0</c:v>
                </c:pt>
                <c:pt idx="18">
                  <c:v>48.38709677419355</c:v>
                </c:pt>
                <c:pt idx="19">
                  <c:v>0</c:v>
                </c:pt>
                <c:pt idx="20">
                  <c:v>50</c:v>
                </c:pt>
                <c:pt idx="21">
                  <c:v>67.08860759493672</c:v>
                </c:pt>
                <c:pt idx="22">
                  <c:v>88.46153846153845</c:v>
                </c:pt>
                <c:pt idx="23">
                  <c:v>62.93103448275862</c:v>
                </c:pt>
              </c:numCache>
            </c:numRef>
          </c:val>
        </c:ser>
        <c:axId val="26861150"/>
        <c:axId val="40423759"/>
      </c:barChart>
      <c:catAx>
        <c:axId val="26861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MAJORS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0423759"/>
        <c:crosses val="autoZero"/>
        <c:auto val="1"/>
        <c:lblOffset val="100"/>
        <c:noMultiLvlLbl val="0"/>
      </c:catAx>
      <c:valAx>
        <c:axId val="4042375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% students answering to "a great" or "some" extent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26861150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Q11. To what extent have your knowledge, skills, abilities, and personal development improved in DIVERSITY IN WORLD AFFAIRS since you began your education at Ohio State?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Sheet1!$B$115:$B$138</c:f>
              <c:strCache>
                <c:ptCount val="24"/>
                <c:pt idx="0">
                  <c:v>AAAS (n=18)</c:v>
                </c:pt>
                <c:pt idx="1">
                  <c:v>Ancient History/Classics (n=2)</c:v>
                </c:pt>
                <c:pt idx="2">
                  <c:v>Arabic (n=5)</c:v>
                </c:pt>
                <c:pt idx="3">
                  <c:v>Chinese (n=10)</c:v>
                </c:pt>
                <c:pt idx="4">
                  <c:v>Classics (n=16)</c:v>
                </c:pt>
                <c:pt idx="5">
                  <c:v>Comparative Studies (n=26)</c:v>
                </c:pt>
                <c:pt idx="6">
                  <c:v>English (n=219)</c:v>
                </c:pt>
                <c:pt idx="7">
                  <c:v>French (n=34)</c:v>
                </c:pt>
                <c:pt idx="8">
                  <c:v>German (n=13)</c:v>
                </c:pt>
                <c:pt idx="9">
                  <c:v>Hebrew (n=1)</c:v>
                </c:pt>
                <c:pt idx="10">
                  <c:v>History (n=142)</c:v>
                </c:pt>
                <c:pt idx="11">
                  <c:v>Islamic Studies (n=2)</c:v>
                </c:pt>
                <c:pt idx="12">
                  <c:v>Italian (n=6)</c:v>
                </c:pt>
                <c:pt idx="13">
                  <c:v>Japanese (n=23)</c:v>
                </c:pt>
                <c:pt idx="14">
                  <c:v>Jewish Studies (n=3)</c:v>
                </c:pt>
                <c:pt idx="15">
                  <c:v>Korean (n=1)</c:v>
                </c:pt>
                <c:pt idx="16">
                  <c:v>Linguistics (n=19)</c:v>
                </c:pt>
                <c:pt idx="17">
                  <c:v>MRS (n=2)</c:v>
                </c:pt>
                <c:pt idx="18">
                  <c:v>Philosophy (n=31)</c:v>
                </c:pt>
                <c:pt idx="19">
                  <c:v>Portuguese (n=1)</c:v>
                </c:pt>
                <c:pt idx="20">
                  <c:v>Slavic &amp; East Asian LL (n=14)</c:v>
                </c:pt>
                <c:pt idx="21">
                  <c:v>Spanish (n=79)</c:v>
                </c:pt>
                <c:pt idx="22">
                  <c:v>Women's Studies (n=26)</c:v>
                </c:pt>
                <c:pt idx="23">
                  <c:v>COLL OF HUMANITIES (n=693)</c:v>
                </c:pt>
              </c:strCache>
            </c:strRef>
          </c:cat>
          <c:val>
            <c:numRef>
              <c:f>Sheet1!$M$115:$M$138</c:f>
              <c:numCache>
                <c:ptCount val="24"/>
                <c:pt idx="0">
                  <c:v>61.111111111111114</c:v>
                </c:pt>
                <c:pt idx="1">
                  <c:v>100</c:v>
                </c:pt>
                <c:pt idx="2">
                  <c:v>40</c:v>
                </c:pt>
                <c:pt idx="3">
                  <c:v>90</c:v>
                </c:pt>
                <c:pt idx="4">
                  <c:v>56.25</c:v>
                </c:pt>
                <c:pt idx="5">
                  <c:v>88.46153846153845</c:v>
                </c:pt>
                <c:pt idx="6">
                  <c:v>60.273972602739725</c:v>
                </c:pt>
                <c:pt idx="7">
                  <c:v>67.64705882352942</c:v>
                </c:pt>
                <c:pt idx="8">
                  <c:v>84.61538461538461</c:v>
                </c:pt>
                <c:pt idx="9">
                  <c:v>100</c:v>
                </c:pt>
                <c:pt idx="10">
                  <c:v>64.08450704225352</c:v>
                </c:pt>
                <c:pt idx="11">
                  <c:v>0</c:v>
                </c:pt>
                <c:pt idx="12">
                  <c:v>83.33333333333334</c:v>
                </c:pt>
                <c:pt idx="13">
                  <c:v>73.91304347826086</c:v>
                </c:pt>
                <c:pt idx="14">
                  <c:v>100</c:v>
                </c:pt>
                <c:pt idx="15">
                  <c:v>100</c:v>
                </c:pt>
                <c:pt idx="16">
                  <c:v>68.42105263157895</c:v>
                </c:pt>
                <c:pt idx="17">
                  <c:v>0</c:v>
                </c:pt>
                <c:pt idx="18">
                  <c:v>48.38709677419355</c:v>
                </c:pt>
                <c:pt idx="19">
                  <c:v>100</c:v>
                </c:pt>
                <c:pt idx="20">
                  <c:v>71.42857142857143</c:v>
                </c:pt>
                <c:pt idx="21">
                  <c:v>67.08860759493672</c:v>
                </c:pt>
                <c:pt idx="22">
                  <c:v>84.61538461538461</c:v>
                </c:pt>
                <c:pt idx="23">
                  <c:v>65.51226551226551</c:v>
                </c:pt>
              </c:numCache>
            </c:numRef>
          </c:val>
        </c:ser>
        <c:axId val="28269512"/>
        <c:axId val="53099017"/>
      </c:barChart>
      <c:catAx>
        <c:axId val="28269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MAJORS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099017"/>
        <c:crosses val="autoZero"/>
        <c:auto val="1"/>
        <c:lblOffset val="100"/>
        <c:noMultiLvlLbl val="0"/>
      </c:catAx>
      <c:valAx>
        <c:axId val="5309901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% students answering to "a great" or "some" extent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28269512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Q11. To what extent have your knowledge, skills, abilities, and personal development improved in NON-WESTERN CULTURE &amp; THOUGHT since you began your education at Ohio State?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Sheet1!$B$141:$B$164</c:f>
              <c:strCache>
                <c:ptCount val="24"/>
                <c:pt idx="0">
                  <c:v>AAAS (n=18)</c:v>
                </c:pt>
                <c:pt idx="1">
                  <c:v>Ancient History/Classics (n=2)</c:v>
                </c:pt>
                <c:pt idx="2">
                  <c:v>Arabic (n=5)</c:v>
                </c:pt>
                <c:pt idx="3">
                  <c:v>Chinese (n=10)</c:v>
                </c:pt>
                <c:pt idx="4">
                  <c:v>Classics (n=17)</c:v>
                </c:pt>
                <c:pt idx="5">
                  <c:v>Comparative Studies (n=26)</c:v>
                </c:pt>
                <c:pt idx="6">
                  <c:v>English (n=217)</c:v>
                </c:pt>
                <c:pt idx="7">
                  <c:v>French (n=32)</c:v>
                </c:pt>
                <c:pt idx="8">
                  <c:v>German (n=13)</c:v>
                </c:pt>
                <c:pt idx="9">
                  <c:v>Hebrew (n=1)</c:v>
                </c:pt>
                <c:pt idx="10">
                  <c:v>History (n=143)</c:v>
                </c:pt>
                <c:pt idx="11">
                  <c:v>Islamic Studies (n=2)</c:v>
                </c:pt>
                <c:pt idx="12">
                  <c:v>Italian (n=6)</c:v>
                </c:pt>
                <c:pt idx="13">
                  <c:v>Japanese (n=23)</c:v>
                </c:pt>
                <c:pt idx="14">
                  <c:v>Jewish Studies (n=3)</c:v>
                </c:pt>
                <c:pt idx="15">
                  <c:v>Korean (n=1)</c:v>
                </c:pt>
                <c:pt idx="16">
                  <c:v>Linguistics (n=20)</c:v>
                </c:pt>
                <c:pt idx="17">
                  <c:v>MRS (n=2)</c:v>
                </c:pt>
                <c:pt idx="18">
                  <c:v>Philosophy (n=32)</c:v>
                </c:pt>
                <c:pt idx="19">
                  <c:v>Portuguese (n=1)</c:v>
                </c:pt>
                <c:pt idx="20">
                  <c:v>Slavic &amp; East Asian LL (n=13)</c:v>
                </c:pt>
                <c:pt idx="21">
                  <c:v>Spanish (n=80)</c:v>
                </c:pt>
                <c:pt idx="22">
                  <c:v>Women's Studies (n=26)</c:v>
                </c:pt>
                <c:pt idx="23">
                  <c:v>COLL OF HUMANITIES (n=693)</c:v>
                </c:pt>
              </c:strCache>
            </c:strRef>
          </c:cat>
          <c:val>
            <c:numRef>
              <c:f>Sheet1!$M$141:$M$164</c:f>
              <c:numCache>
                <c:ptCount val="24"/>
                <c:pt idx="0">
                  <c:v>61.111111111111114</c:v>
                </c:pt>
                <c:pt idx="1">
                  <c:v>100</c:v>
                </c:pt>
                <c:pt idx="2">
                  <c:v>80</c:v>
                </c:pt>
                <c:pt idx="3">
                  <c:v>90</c:v>
                </c:pt>
                <c:pt idx="4">
                  <c:v>58.82352941176471</c:v>
                </c:pt>
                <c:pt idx="5">
                  <c:v>88.46153846153845</c:v>
                </c:pt>
                <c:pt idx="6">
                  <c:v>52.07373271889401</c:v>
                </c:pt>
                <c:pt idx="7">
                  <c:v>62.5</c:v>
                </c:pt>
                <c:pt idx="8">
                  <c:v>53.84615384615385</c:v>
                </c:pt>
                <c:pt idx="9">
                  <c:v>100</c:v>
                </c:pt>
                <c:pt idx="10">
                  <c:v>67.13286713286713</c:v>
                </c:pt>
                <c:pt idx="11">
                  <c:v>50</c:v>
                </c:pt>
                <c:pt idx="12">
                  <c:v>50</c:v>
                </c:pt>
                <c:pt idx="13">
                  <c:v>82.6086956521739</c:v>
                </c:pt>
                <c:pt idx="14">
                  <c:v>100</c:v>
                </c:pt>
                <c:pt idx="15">
                  <c:v>0</c:v>
                </c:pt>
                <c:pt idx="16">
                  <c:v>55.00000000000001</c:v>
                </c:pt>
                <c:pt idx="17">
                  <c:v>0</c:v>
                </c:pt>
                <c:pt idx="18">
                  <c:v>37.5</c:v>
                </c:pt>
                <c:pt idx="19">
                  <c:v>100</c:v>
                </c:pt>
                <c:pt idx="20">
                  <c:v>84.61538461538461</c:v>
                </c:pt>
                <c:pt idx="21">
                  <c:v>56.25</c:v>
                </c:pt>
                <c:pt idx="22">
                  <c:v>88.46153846153845</c:v>
                </c:pt>
                <c:pt idx="23">
                  <c:v>61.327561327561334</c:v>
                </c:pt>
              </c:numCache>
            </c:numRef>
          </c:val>
        </c:ser>
        <c:axId val="8129106"/>
        <c:axId val="6053091"/>
      </c:barChart>
      <c:catAx>
        <c:axId val="8129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MAJORS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053091"/>
        <c:crosses val="autoZero"/>
        <c:auto val="1"/>
        <c:lblOffset val="100"/>
        <c:noMultiLvlLbl val="0"/>
      </c:catAx>
      <c:valAx>
        <c:axId val="605309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% students answering to "a great" or "some" extent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8129106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Q11. To what extent have your knowledge, skills, abilities, and personal development improved in CRITICAL THINKING since you began your education at Ohio State?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Sheet1!$B$167:$B$190</c:f>
              <c:strCache>
                <c:ptCount val="24"/>
                <c:pt idx="0">
                  <c:v>AAAS (n=18)</c:v>
                </c:pt>
                <c:pt idx="1">
                  <c:v>Ancient History/Classics (n=2)</c:v>
                </c:pt>
                <c:pt idx="2">
                  <c:v>Arabic (n=5)</c:v>
                </c:pt>
                <c:pt idx="3">
                  <c:v>Chinese (n=10)</c:v>
                </c:pt>
                <c:pt idx="4">
                  <c:v>Classics (n=18)</c:v>
                </c:pt>
                <c:pt idx="5">
                  <c:v>Comparative Studies (n=25)</c:v>
                </c:pt>
                <c:pt idx="6">
                  <c:v>English (n=192)</c:v>
                </c:pt>
                <c:pt idx="7">
                  <c:v>French (n=36)</c:v>
                </c:pt>
                <c:pt idx="8">
                  <c:v>German (n=12)</c:v>
                </c:pt>
                <c:pt idx="9">
                  <c:v>Hebrew (n=1)</c:v>
                </c:pt>
                <c:pt idx="10">
                  <c:v>History (n=143)</c:v>
                </c:pt>
                <c:pt idx="11">
                  <c:v>Islamic Studies (n=1)</c:v>
                </c:pt>
                <c:pt idx="12">
                  <c:v>Italian (n=6)</c:v>
                </c:pt>
                <c:pt idx="13">
                  <c:v>Japanese (n=22)</c:v>
                </c:pt>
                <c:pt idx="14">
                  <c:v>Jewish Studies (n=3)</c:v>
                </c:pt>
                <c:pt idx="15">
                  <c:v>Korean (n=1)</c:v>
                </c:pt>
                <c:pt idx="16">
                  <c:v>Linguistics (n=20)</c:v>
                </c:pt>
                <c:pt idx="17">
                  <c:v>MRS (n=2)</c:v>
                </c:pt>
                <c:pt idx="18">
                  <c:v>Philosophy (n=32)</c:v>
                </c:pt>
                <c:pt idx="19">
                  <c:v>Portuguese (n=1)</c:v>
                </c:pt>
                <c:pt idx="20">
                  <c:v>Slavic &amp; East Asian LL (n=13)</c:v>
                </c:pt>
                <c:pt idx="21">
                  <c:v>Spanish (n=80)</c:v>
                </c:pt>
                <c:pt idx="22">
                  <c:v>Women's Studies (n=26)</c:v>
                </c:pt>
                <c:pt idx="23">
                  <c:v>COLL OF HUMANITIES (n=699)</c:v>
                </c:pt>
              </c:strCache>
            </c:strRef>
          </c:cat>
          <c:val>
            <c:numRef>
              <c:f>Sheet1!$M$167:$M$190</c:f>
              <c:numCache>
                <c:ptCount val="24"/>
                <c:pt idx="0">
                  <c:v>83.33333333333334</c:v>
                </c:pt>
                <c:pt idx="1">
                  <c:v>100</c:v>
                </c:pt>
                <c:pt idx="2">
                  <c:v>60</c:v>
                </c:pt>
                <c:pt idx="3">
                  <c:v>70</c:v>
                </c:pt>
                <c:pt idx="4">
                  <c:v>88.88888888888889</c:v>
                </c:pt>
                <c:pt idx="5">
                  <c:v>92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100</c:v>
                </c:pt>
                <c:pt idx="10">
                  <c:v>85.3146853146853</c:v>
                </c:pt>
                <c:pt idx="11">
                  <c:v>100</c:v>
                </c:pt>
                <c:pt idx="12">
                  <c:v>100</c:v>
                </c:pt>
                <c:pt idx="13">
                  <c:v>50</c:v>
                </c:pt>
                <c:pt idx="14">
                  <c:v>66.66666666666666</c:v>
                </c:pt>
                <c:pt idx="15">
                  <c:v>100</c:v>
                </c:pt>
                <c:pt idx="16">
                  <c:v>90</c:v>
                </c:pt>
                <c:pt idx="17">
                  <c:v>50</c:v>
                </c:pt>
                <c:pt idx="18">
                  <c:v>90.625</c:v>
                </c:pt>
                <c:pt idx="19">
                  <c:v>100</c:v>
                </c:pt>
                <c:pt idx="20">
                  <c:v>61.53846153846154</c:v>
                </c:pt>
                <c:pt idx="21">
                  <c:v>72.5</c:v>
                </c:pt>
                <c:pt idx="22">
                  <c:v>88.46153846153845</c:v>
                </c:pt>
                <c:pt idx="23">
                  <c:v>79.82832618025752</c:v>
                </c:pt>
              </c:numCache>
            </c:numRef>
          </c:val>
        </c:ser>
        <c:axId val="54477820"/>
        <c:axId val="20538333"/>
      </c:barChart>
      <c:catAx>
        <c:axId val="54477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MAJORS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0538333"/>
        <c:crosses val="autoZero"/>
        <c:auto val="1"/>
        <c:lblOffset val="100"/>
        <c:noMultiLvlLbl val="0"/>
      </c:catAx>
      <c:valAx>
        <c:axId val="20538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% students answering to "a great" or "some" extent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544778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Q11. To what extent have your knowledge, skills, abilities, and personal development improved in FOREIGN LANGUAGE since you began your education at Ohio State?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Sheet1!$B$194:$B$199</c:f>
              <c:strCache>
                <c:ptCount val="6"/>
                <c:pt idx="0">
                  <c:v>COLL OF HUMANITIES (n=690)</c:v>
                </c:pt>
                <c:pt idx="1">
                  <c:v>COLL OF THE ARTS (n=182)</c:v>
                </c:pt>
                <c:pt idx="2">
                  <c:v>COLL OF ARTS &amp; SCI (n=198)</c:v>
                </c:pt>
                <c:pt idx="3">
                  <c:v>COLL OF BIOLOGICAL SCI (n=374)</c:v>
                </c:pt>
                <c:pt idx="4">
                  <c:v>COLL OF MATH/PHYS SCI (n=167)</c:v>
                </c:pt>
                <c:pt idx="5">
                  <c:v>COLL OF SOC/BEHAV SCI (n=1391)</c:v>
                </c:pt>
              </c:strCache>
            </c:strRef>
          </c:cat>
          <c:val>
            <c:numRef>
              <c:f>Sheet1!$M$194:$M$199</c:f>
              <c:numCache>
                <c:ptCount val="6"/>
                <c:pt idx="0">
                  <c:v>59.27536231884057</c:v>
                </c:pt>
                <c:pt idx="1">
                  <c:v>32.967032967032964</c:v>
                </c:pt>
                <c:pt idx="2">
                  <c:v>68.18181818181817</c:v>
                </c:pt>
                <c:pt idx="3">
                  <c:v>48.1283422459893</c:v>
                </c:pt>
                <c:pt idx="4">
                  <c:v>39.52095808383233</c:v>
                </c:pt>
                <c:pt idx="5">
                  <c:v>51.25808770668584</c:v>
                </c:pt>
              </c:numCache>
            </c:numRef>
          </c:val>
        </c:ser>
        <c:axId val="50627270"/>
        <c:axId val="52992247"/>
      </c:barChart>
      <c:catAx>
        <c:axId val="50627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COLLEGES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2992247"/>
        <c:crosses val="autoZero"/>
        <c:auto val="1"/>
        <c:lblOffset val="100"/>
        <c:noMultiLvlLbl val="0"/>
      </c:catAx>
      <c:valAx>
        <c:axId val="5299224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students answering to "great" or "some" extent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50627270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Q11. To what extent have your knowledge, skills, abilities, and personal development improved in THE HUMANITIES since you began your education at Ohio State?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Sheet1!$B$202:$B$207</c:f>
              <c:strCache>
                <c:ptCount val="6"/>
                <c:pt idx="0">
                  <c:v>COLL OF HUMANITIES (n=702)</c:v>
                </c:pt>
                <c:pt idx="1">
                  <c:v>COLL OF THE ARTS (n=230)</c:v>
                </c:pt>
                <c:pt idx="2">
                  <c:v>COLL OF ARTS &amp; SCI (n=207)</c:v>
                </c:pt>
                <c:pt idx="3">
                  <c:v>COLL OF BIOLOGICAL SCI (n=386)</c:v>
                </c:pt>
                <c:pt idx="4">
                  <c:v>COLL OF MATH/PHYS SCI (n=170)</c:v>
                </c:pt>
                <c:pt idx="5">
                  <c:v>COLL OF SOC/BEHAV SCI (n=1415)</c:v>
                </c:pt>
              </c:strCache>
            </c:strRef>
          </c:cat>
          <c:val>
            <c:numRef>
              <c:f>Sheet1!$M$202:$M$207</c:f>
              <c:numCache>
                <c:ptCount val="6"/>
                <c:pt idx="0">
                  <c:v>88.6039886039886</c:v>
                </c:pt>
                <c:pt idx="1">
                  <c:v>73.04347826086956</c:v>
                </c:pt>
                <c:pt idx="2">
                  <c:v>80.19323671497585</c:v>
                </c:pt>
                <c:pt idx="3">
                  <c:v>56.73575129533679</c:v>
                </c:pt>
                <c:pt idx="4">
                  <c:v>44.11764705882353</c:v>
                </c:pt>
                <c:pt idx="5">
                  <c:v>75.33568904593639</c:v>
                </c:pt>
              </c:numCache>
            </c:numRef>
          </c:val>
        </c:ser>
        <c:axId val="7168176"/>
        <c:axId val="64513585"/>
      </c:barChart>
      <c:catAx>
        <c:axId val="7168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COLLEGES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513585"/>
        <c:crosses val="autoZero"/>
        <c:auto val="1"/>
        <c:lblOffset val="100"/>
        <c:noMultiLvlLbl val="0"/>
      </c:catAx>
      <c:valAx>
        <c:axId val="64513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students answering to "great" or "some" extent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7168176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7"/>
  <sheetViews>
    <sheetView workbookViewId="0" topLeftCell="A166">
      <selection activeCell="B164" sqref="B164"/>
    </sheetView>
  </sheetViews>
  <sheetFormatPr defaultColWidth="9.140625" defaultRowHeight="12.75"/>
  <cols>
    <col min="1" max="1" width="3.421875" style="7" customWidth="1"/>
    <col min="2" max="2" width="30.8515625" style="0" customWidth="1"/>
    <col min="3" max="3" width="9.421875" style="0" bestFit="1" customWidth="1"/>
    <col min="4" max="5" width="8.140625" style="0" bestFit="1" customWidth="1"/>
    <col min="6" max="6" width="7.00390625" style="0" bestFit="1" customWidth="1"/>
    <col min="7" max="7" width="8.140625" style="0" bestFit="1" customWidth="1"/>
    <col min="8" max="8" width="1.421875" style="0" customWidth="1"/>
    <col min="9" max="9" width="5.57421875" style="0" bestFit="1" customWidth="1"/>
    <col min="13" max="13" width="12.421875" style="0" bestFit="1" customWidth="1"/>
  </cols>
  <sheetData>
    <row r="1" spans="1:13" s="7" customFormat="1" ht="15">
      <c r="A1" s="20" t="s">
        <v>9</v>
      </c>
      <c r="B1" s="8"/>
      <c r="C1" s="8"/>
      <c r="D1" s="8"/>
      <c r="E1" s="8"/>
      <c r="F1" s="8"/>
      <c r="G1" s="17"/>
      <c r="H1" s="9"/>
      <c r="I1" s="9"/>
      <c r="J1" s="9"/>
      <c r="K1" s="9"/>
      <c r="L1" s="9"/>
      <c r="M1" s="9"/>
    </row>
    <row r="2" spans="1:13" ht="4.5" customHeight="1">
      <c r="A2" s="21"/>
      <c r="B2" s="1"/>
      <c r="C2" s="1"/>
      <c r="D2" s="1"/>
      <c r="E2" s="1"/>
      <c r="F2" s="1"/>
      <c r="G2" s="1"/>
      <c r="H2" s="1"/>
      <c r="I2" s="16"/>
      <c r="J2" s="16"/>
      <c r="K2" s="16"/>
      <c r="L2" s="16"/>
      <c r="M2" s="16"/>
    </row>
    <row r="3" s="7" customFormat="1" ht="12.75">
      <c r="A3" s="3" t="s">
        <v>1</v>
      </c>
    </row>
    <row r="4" spans="1:7" s="7" customFormat="1" ht="12.75">
      <c r="A4" s="3" t="s">
        <v>0</v>
      </c>
      <c r="B4" s="9"/>
      <c r="C4" s="9"/>
      <c r="D4" s="9"/>
      <c r="E4" s="9"/>
      <c r="F4" s="9"/>
      <c r="G4" s="9"/>
    </row>
    <row r="5" spans="2:14" ht="7.5" customHeight="1">
      <c r="B5" s="7"/>
      <c r="C5" s="6"/>
      <c r="D5" s="6"/>
      <c r="E5" s="6"/>
      <c r="F5" s="6"/>
      <c r="G5" s="6"/>
      <c r="H5" s="6"/>
      <c r="I5" s="7"/>
      <c r="J5" s="7"/>
      <c r="K5" s="7"/>
      <c r="L5" s="7"/>
      <c r="M5" s="7"/>
      <c r="N5" s="7"/>
    </row>
    <row r="6" spans="1:13" ht="4.5" customHeight="1">
      <c r="A6" s="21"/>
      <c r="B6" s="1"/>
      <c r="C6" s="1"/>
      <c r="D6" s="1"/>
      <c r="E6" s="1"/>
      <c r="F6" s="1"/>
      <c r="G6" s="1"/>
      <c r="H6" s="1"/>
      <c r="I6" s="16"/>
      <c r="J6" s="16"/>
      <c r="K6" s="16"/>
      <c r="L6" s="16"/>
      <c r="M6" s="16"/>
    </row>
    <row r="7" spans="1:14" ht="12.75" customHeight="1">
      <c r="A7" s="23" t="s">
        <v>13</v>
      </c>
      <c r="B7" s="24"/>
      <c r="C7" s="25"/>
      <c r="D7" s="6"/>
      <c r="E7" s="6"/>
      <c r="F7" s="6"/>
      <c r="G7" s="6"/>
      <c r="H7" s="6"/>
      <c r="I7" s="7"/>
      <c r="J7" s="7"/>
      <c r="K7" s="7"/>
      <c r="L7" s="7"/>
      <c r="M7" s="7"/>
      <c r="N7" s="7"/>
    </row>
    <row r="8" spans="1:8" ht="12.75" customHeight="1">
      <c r="A8" s="22">
        <v>11</v>
      </c>
      <c r="B8" s="2" t="s">
        <v>3</v>
      </c>
      <c r="C8" s="3"/>
      <c r="D8" s="3"/>
      <c r="E8" s="3"/>
      <c r="F8" s="3"/>
      <c r="G8" s="3"/>
      <c r="H8" s="3"/>
    </row>
    <row r="9" spans="1:8" ht="12.75">
      <c r="A9" s="22"/>
      <c r="B9" s="5" t="s">
        <v>14</v>
      </c>
      <c r="C9" s="3"/>
      <c r="D9" s="3"/>
      <c r="E9" s="3"/>
      <c r="F9" s="3"/>
      <c r="G9" s="3"/>
      <c r="H9" s="3"/>
    </row>
    <row r="10" spans="1:14" ht="15.75">
      <c r="A10" s="22" t="s">
        <v>5</v>
      </c>
      <c r="B10" s="11" t="s">
        <v>10</v>
      </c>
      <c r="C10" s="4">
        <v>5</v>
      </c>
      <c r="D10" s="4">
        <v>4</v>
      </c>
      <c r="E10" s="4">
        <v>3</v>
      </c>
      <c r="F10" s="4">
        <v>2</v>
      </c>
      <c r="G10" s="4">
        <v>1</v>
      </c>
      <c r="H10" s="13"/>
      <c r="I10" s="15" t="s">
        <v>2</v>
      </c>
      <c r="J10" s="27" t="s">
        <v>6</v>
      </c>
      <c r="K10" s="28">
        <v>3</v>
      </c>
      <c r="L10" s="29" t="s">
        <v>7</v>
      </c>
      <c r="M10" s="29" t="s">
        <v>8</v>
      </c>
      <c r="N10" s="12"/>
    </row>
    <row r="11" spans="2:13" ht="12.75">
      <c r="B11" s="19" t="s">
        <v>24</v>
      </c>
      <c r="C11" s="10">
        <v>2</v>
      </c>
      <c r="D11" s="10">
        <v>3</v>
      </c>
      <c r="E11" s="10">
        <v>9</v>
      </c>
      <c r="F11" s="10">
        <v>2</v>
      </c>
      <c r="G11" s="10">
        <v>1</v>
      </c>
      <c r="H11" s="14"/>
      <c r="I11" s="10">
        <f aca="true" t="shared" si="0" ref="I11:I19">SUM(C11:G11)</f>
        <v>17</v>
      </c>
      <c r="J11" s="30">
        <f aca="true" t="shared" si="1" ref="J11:J19">SUM(C11:D11)</f>
        <v>5</v>
      </c>
      <c r="K11" s="31">
        <f aca="true" t="shared" si="2" ref="K11:K19">E11</f>
        <v>9</v>
      </c>
      <c r="L11" s="31">
        <f aca="true" t="shared" si="3" ref="L11:L19">SUM(F11:G11)</f>
        <v>3</v>
      </c>
      <c r="M11" s="31">
        <f aca="true" t="shared" si="4" ref="M11:M19">100*(J11/I11)</f>
        <v>29.411764705882355</v>
      </c>
    </row>
    <row r="12" spans="2:13" ht="12.75">
      <c r="B12" s="19" t="s">
        <v>25</v>
      </c>
      <c r="C12" s="10">
        <v>2</v>
      </c>
      <c r="D12" s="10">
        <v>0</v>
      </c>
      <c r="E12" s="10">
        <v>0</v>
      </c>
      <c r="F12" s="10">
        <v>0</v>
      </c>
      <c r="G12" s="10">
        <v>0</v>
      </c>
      <c r="H12" s="14"/>
      <c r="I12" s="10">
        <f t="shared" si="0"/>
        <v>2</v>
      </c>
      <c r="J12" s="30">
        <f t="shared" si="1"/>
        <v>2</v>
      </c>
      <c r="K12" s="31">
        <f t="shared" si="2"/>
        <v>0</v>
      </c>
      <c r="L12" s="31">
        <f t="shared" si="3"/>
        <v>0</v>
      </c>
      <c r="M12" s="31">
        <f t="shared" si="4"/>
        <v>100</v>
      </c>
    </row>
    <row r="13" spans="2:13" ht="12.75">
      <c r="B13" s="19" t="s">
        <v>26</v>
      </c>
      <c r="C13" s="10">
        <v>3</v>
      </c>
      <c r="D13" s="10">
        <v>2</v>
      </c>
      <c r="E13" s="10">
        <v>0</v>
      </c>
      <c r="F13" s="10">
        <v>0</v>
      </c>
      <c r="G13" s="10">
        <v>0</v>
      </c>
      <c r="H13" s="14"/>
      <c r="I13" s="10">
        <f t="shared" si="0"/>
        <v>5</v>
      </c>
      <c r="J13" s="30">
        <f t="shared" si="1"/>
        <v>5</v>
      </c>
      <c r="K13" s="31">
        <f t="shared" si="2"/>
        <v>0</v>
      </c>
      <c r="L13" s="31">
        <f t="shared" si="3"/>
        <v>0</v>
      </c>
      <c r="M13" s="31">
        <f t="shared" si="4"/>
        <v>100</v>
      </c>
    </row>
    <row r="14" spans="2:13" ht="12.75">
      <c r="B14" s="19" t="s">
        <v>27</v>
      </c>
      <c r="C14" s="10">
        <v>5</v>
      </c>
      <c r="D14" s="10">
        <v>4</v>
      </c>
      <c r="E14" s="10">
        <v>1</v>
      </c>
      <c r="F14" s="10">
        <v>0</v>
      </c>
      <c r="G14" s="10">
        <v>0</v>
      </c>
      <c r="H14" s="14"/>
      <c r="I14" s="10">
        <f t="shared" si="0"/>
        <v>10</v>
      </c>
      <c r="J14" s="30">
        <f t="shared" si="1"/>
        <v>9</v>
      </c>
      <c r="K14" s="31">
        <f t="shared" si="2"/>
        <v>1</v>
      </c>
      <c r="L14" s="31">
        <f t="shared" si="3"/>
        <v>0</v>
      </c>
      <c r="M14" s="31">
        <f t="shared" si="4"/>
        <v>90</v>
      </c>
    </row>
    <row r="15" spans="2:13" ht="12.75">
      <c r="B15" s="19" t="s">
        <v>101</v>
      </c>
      <c r="C15" s="10">
        <v>8</v>
      </c>
      <c r="D15" s="10">
        <v>7</v>
      </c>
      <c r="E15" s="10">
        <v>3</v>
      </c>
      <c r="F15" s="10">
        <v>0</v>
      </c>
      <c r="G15" s="10">
        <v>0</v>
      </c>
      <c r="H15" s="14"/>
      <c r="I15" s="10">
        <f t="shared" si="0"/>
        <v>18</v>
      </c>
      <c r="J15" s="30">
        <f t="shared" si="1"/>
        <v>15</v>
      </c>
      <c r="K15" s="31">
        <f t="shared" si="2"/>
        <v>3</v>
      </c>
      <c r="L15" s="31">
        <f t="shared" si="3"/>
        <v>0</v>
      </c>
      <c r="M15" s="31">
        <f t="shared" si="4"/>
        <v>83.33333333333334</v>
      </c>
    </row>
    <row r="16" spans="2:13" ht="12.75">
      <c r="B16" s="19" t="s">
        <v>102</v>
      </c>
      <c r="C16" s="10">
        <v>7</v>
      </c>
      <c r="D16" s="10">
        <v>6</v>
      </c>
      <c r="E16" s="10">
        <v>9</v>
      </c>
      <c r="F16" s="10">
        <v>3</v>
      </c>
      <c r="G16" s="10">
        <v>0</v>
      </c>
      <c r="H16" s="14"/>
      <c r="I16" s="10">
        <f t="shared" si="0"/>
        <v>25</v>
      </c>
      <c r="J16" s="30">
        <f t="shared" si="1"/>
        <v>13</v>
      </c>
      <c r="K16" s="31">
        <f t="shared" si="2"/>
        <v>9</v>
      </c>
      <c r="L16" s="31">
        <f t="shared" si="3"/>
        <v>3</v>
      </c>
      <c r="M16" s="31">
        <f t="shared" si="4"/>
        <v>52</v>
      </c>
    </row>
    <row r="17" spans="2:14" ht="12.75">
      <c r="B17" s="19" t="s">
        <v>28</v>
      </c>
      <c r="C17" s="10">
        <v>37</v>
      </c>
      <c r="D17" s="10">
        <v>49</v>
      </c>
      <c r="E17" s="10">
        <v>66</v>
      </c>
      <c r="F17" s="10">
        <v>45</v>
      </c>
      <c r="G17" s="10">
        <v>19</v>
      </c>
      <c r="H17" s="14"/>
      <c r="I17" s="10">
        <f t="shared" si="0"/>
        <v>216</v>
      </c>
      <c r="J17" s="30">
        <f t="shared" si="1"/>
        <v>86</v>
      </c>
      <c r="K17" s="31">
        <f t="shared" si="2"/>
        <v>66</v>
      </c>
      <c r="L17" s="31">
        <f t="shared" si="3"/>
        <v>64</v>
      </c>
      <c r="M17" s="31">
        <f t="shared" si="4"/>
        <v>39.81481481481482</v>
      </c>
      <c r="N17" s="7"/>
    </row>
    <row r="18" spans="2:13" ht="12.75">
      <c r="B18" s="19" t="s">
        <v>103</v>
      </c>
      <c r="C18" s="10">
        <v>25</v>
      </c>
      <c r="D18" s="10">
        <v>10</v>
      </c>
      <c r="E18" s="10">
        <v>0</v>
      </c>
      <c r="F18" s="10">
        <v>0</v>
      </c>
      <c r="G18" s="10">
        <v>0</v>
      </c>
      <c r="H18" s="14"/>
      <c r="I18" s="10">
        <f t="shared" si="0"/>
        <v>35</v>
      </c>
      <c r="J18" s="30">
        <f t="shared" si="1"/>
        <v>35</v>
      </c>
      <c r="K18" s="31">
        <f t="shared" si="2"/>
        <v>0</v>
      </c>
      <c r="L18" s="31">
        <f t="shared" si="3"/>
        <v>0</v>
      </c>
      <c r="M18" s="31">
        <f t="shared" si="4"/>
        <v>100</v>
      </c>
    </row>
    <row r="19" spans="2:13" ht="12.75">
      <c r="B19" s="19" t="s">
        <v>29</v>
      </c>
      <c r="C19" s="10">
        <v>12</v>
      </c>
      <c r="D19" s="10">
        <v>1</v>
      </c>
      <c r="E19" s="10">
        <v>0</v>
      </c>
      <c r="F19" s="10">
        <v>0</v>
      </c>
      <c r="G19" s="10">
        <v>0</v>
      </c>
      <c r="H19" s="14"/>
      <c r="I19" s="10">
        <f t="shared" si="0"/>
        <v>13</v>
      </c>
      <c r="J19" s="30">
        <f t="shared" si="1"/>
        <v>13</v>
      </c>
      <c r="K19" s="31">
        <f t="shared" si="2"/>
        <v>0</v>
      </c>
      <c r="L19" s="31">
        <f t="shared" si="3"/>
        <v>0</v>
      </c>
      <c r="M19" s="31">
        <f t="shared" si="4"/>
        <v>100</v>
      </c>
    </row>
    <row r="20" spans="2:13" ht="12.75">
      <c r="B20" s="19" t="s">
        <v>30</v>
      </c>
      <c r="C20" s="10">
        <v>1</v>
      </c>
      <c r="D20" s="10">
        <v>0</v>
      </c>
      <c r="E20" s="10">
        <v>0</v>
      </c>
      <c r="F20" s="10">
        <v>0</v>
      </c>
      <c r="G20" s="10">
        <v>0</v>
      </c>
      <c r="H20" s="14"/>
      <c r="I20" s="10">
        <f aca="true" t="shared" si="5" ref="I20:I26">SUM(C20:G20)</f>
        <v>1</v>
      </c>
      <c r="J20" s="30">
        <f aca="true" t="shared" si="6" ref="J20:J26">SUM(C20:D20)</f>
        <v>1</v>
      </c>
      <c r="K20" s="31">
        <f aca="true" t="shared" si="7" ref="K20:K26">E20</f>
        <v>0</v>
      </c>
      <c r="L20" s="31">
        <f aca="true" t="shared" si="8" ref="L20:L26">SUM(F20:G20)</f>
        <v>0</v>
      </c>
      <c r="M20" s="31">
        <f aca="true" t="shared" si="9" ref="M20:M26">100*(J20/I20)</f>
        <v>100</v>
      </c>
    </row>
    <row r="21" spans="2:13" ht="12.75">
      <c r="B21" s="19" t="s">
        <v>31</v>
      </c>
      <c r="C21" s="10">
        <v>21</v>
      </c>
      <c r="D21" s="10">
        <v>38</v>
      </c>
      <c r="E21" s="10">
        <v>39</v>
      </c>
      <c r="F21" s="10">
        <v>21</v>
      </c>
      <c r="G21" s="10">
        <v>18</v>
      </c>
      <c r="H21" s="14"/>
      <c r="I21" s="10">
        <f t="shared" si="5"/>
        <v>137</v>
      </c>
      <c r="J21" s="30">
        <f t="shared" si="6"/>
        <v>59</v>
      </c>
      <c r="K21" s="31">
        <f t="shared" si="7"/>
        <v>39</v>
      </c>
      <c r="L21" s="31">
        <f t="shared" si="8"/>
        <v>39</v>
      </c>
      <c r="M21" s="31">
        <f t="shared" si="9"/>
        <v>43.06569343065693</v>
      </c>
    </row>
    <row r="22" spans="2:13" ht="12.75">
      <c r="B22" s="19" t="s">
        <v>32</v>
      </c>
      <c r="C22" s="10">
        <v>2</v>
      </c>
      <c r="D22" s="10">
        <v>0</v>
      </c>
      <c r="E22" s="10">
        <v>0</v>
      </c>
      <c r="F22" s="10">
        <v>0</v>
      </c>
      <c r="G22" s="10">
        <v>0</v>
      </c>
      <c r="H22" s="14"/>
      <c r="I22" s="10">
        <f t="shared" si="5"/>
        <v>2</v>
      </c>
      <c r="J22" s="30">
        <f t="shared" si="6"/>
        <v>2</v>
      </c>
      <c r="K22" s="31">
        <f t="shared" si="7"/>
        <v>0</v>
      </c>
      <c r="L22" s="31">
        <f t="shared" si="8"/>
        <v>0</v>
      </c>
      <c r="M22" s="31">
        <f t="shared" si="9"/>
        <v>100</v>
      </c>
    </row>
    <row r="23" spans="2:13" ht="12.75">
      <c r="B23" s="19" t="s">
        <v>33</v>
      </c>
      <c r="C23" s="10">
        <v>6</v>
      </c>
      <c r="D23" s="10">
        <v>0</v>
      </c>
      <c r="E23" s="10">
        <v>0</v>
      </c>
      <c r="F23" s="10">
        <v>0</v>
      </c>
      <c r="G23" s="10">
        <v>0</v>
      </c>
      <c r="H23" s="14"/>
      <c r="I23" s="10">
        <f t="shared" si="5"/>
        <v>6</v>
      </c>
      <c r="J23" s="30">
        <f t="shared" si="6"/>
        <v>6</v>
      </c>
      <c r="K23" s="31">
        <f t="shared" si="7"/>
        <v>0</v>
      </c>
      <c r="L23" s="31">
        <f t="shared" si="8"/>
        <v>0</v>
      </c>
      <c r="M23" s="31">
        <f t="shared" si="9"/>
        <v>100</v>
      </c>
    </row>
    <row r="24" spans="2:13" ht="12.75">
      <c r="B24" s="19" t="s">
        <v>34</v>
      </c>
      <c r="C24" s="10">
        <v>16</v>
      </c>
      <c r="D24" s="10">
        <v>6</v>
      </c>
      <c r="E24" s="10">
        <v>2</v>
      </c>
      <c r="F24" s="10">
        <v>0</v>
      </c>
      <c r="G24" s="10">
        <v>0</v>
      </c>
      <c r="H24" s="14"/>
      <c r="I24" s="10">
        <f t="shared" si="5"/>
        <v>24</v>
      </c>
      <c r="J24" s="30">
        <f t="shared" si="6"/>
        <v>22</v>
      </c>
      <c r="K24" s="31">
        <f t="shared" si="7"/>
        <v>2</v>
      </c>
      <c r="L24" s="31">
        <f t="shared" si="8"/>
        <v>0</v>
      </c>
      <c r="M24" s="31">
        <f t="shared" si="9"/>
        <v>91.66666666666666</v>
      </c>
    </row>
    <row r="25" spans="2:13" ht="12.75">
      <c r="B25" s="19" t="s">
        <v>35</v>
      </c>
      <c r="C25" s="10">
        <v>3</v>
      </c>
      <c r="D25" s="10">
        <v>0</v>
      </c>
      <c r="E25" s="10">
        <v>0</v>
      </c>
      <c r="F25" s="10">
        <v>0</v>
      </c>
      <c r="G25" s="10">
        <v>0</v>
      </c>
      <c r="H25" s="14"/>
      <c r="I25" s="10">
        <f t="shared" si="5"/>
        <v>3</v>
      </c>
      <c r="J25" s="30">
        <f t="shared" si="6"/>
        <v>3</v>
      </c>
      <c r="K25" s="31">
        <f t="shared" si="7"/>
        <v>0</v>
      </c>
      <c r="L25" s="31">
        <f t="shared" si="8"/>
        <v>0</v>
      </c>
      <c r="M25" s="31">
        <f t="shared" si="9"/>
        <v>100</v>
      </c>
    </row>
    <row r="26" spans="2:14" ht="12.75">
      <c r="B26" s="19" t="s">
        <v>36</v>
      </c>
      <c r="C26" s="10">
        <v>0</v>
      </c>
      <c r="D26" s="10">
        <v>1</v>
      </c>
      <c r="E26" s="10">
        <v>0</v>
      </c>
      <c r="F26" s="10">
        <v>0</v>
      </c>
      <c r="G26" s="10">
        <v>0</v>
      </c>
      <c r="H26" s="14"/>
      <c r="I26" s="10">
        <f t="shared" si="5"/>
        <v>1</v>
      </c>
      <c r="J26" s="30">
        <f t="shared" si="6"/>
        <v>1</v>
      </c>
      <c r="K26" s="31">
        <f t="shared" si="7"/>
        <v>0</v>
      </c>
      <c r="L26" s="31">
        <f t="shared" si="8"/>
        <v>0</v>
      </c>
      <c r="M26" s="31">
        <f t="shared" si="9"/>
        <v>100</v>
      </c>
      <c r="N26" s="7"/>
    </row>
    <row r="27" spans="2:13" ht="12.75">
      <c r="B27" s="19" t="s">
        <v>37</v>
      </c>
      <c r="C27" s="10">
        <v>12</v>
      </c>
      <c r="D27" s="10">
        <v>6</v>
      </c>
      <c r="E27" s="10">
        <v>1</v>
      </c>
      <c r="F27" s="10">
        <v>1</v>
      </c>
      <c r="G27" s="10">
        <v>1</v>
      </c>
      <c r="H27" s="14"/>
      <c r="I27" s="10">
        <f aca="true" t="shared" si="10" ref="I27:I34">SUM(C27:G27)</f>
        <v>21</v>
      </c>
      <c r="J27" s="30">
        <f aca="true" t="shared" si="11" ref="J27:J34">SUM(C27:D27)</f>
        <v>18</v>
      </c>
      <c r="K27" s="31">
        <f aca="true" t="shared" si="12" ref="K27:K34">E27</f>
        <v>1</v>
      </c>
      <c r="L27" s="31">
        <f aca="true" t="shared" si="13" ref="L27:L34">SUM(F27:G27)</f>
        <v>2</v>
      </c>
      <c r="M27" s="31">
        <f aca="true" t="shared" si="14" ref="M27:M34">100*(J27/I27)</f>
        <v>85.71428571428571</v>
      </c>
    </row>
    <row r="28" spans="2:13" ht="12.75">
      <c r="B28" s="19" t="s">
        <v>38</v>
      </c>
      <c r="C28" s="10">
        <v>0</v>
      </c>
      <c r="D28" s="10">
        <v>1</v>
      </c>
      <c r="E28" s="10">
        <v>1</v>
      </c>
      <c r="F28" s="10">
        <v>0</v>
      </c>
      <c r="G28" s="10">
        <v>0</v>
      </c>
      <c r="H28" s="14"/>
      <c r="I28" s="10">
        <f t="shared" si="10"/>
        <v>2</v>
      </c>
      <c r="J28" s="30">
        <f t="shared" si="11"/>
        <v>1</v>
      </c>
      <c r="K28" s="31">
        <f t="shared" si="12"/>
        <v>1</v>
      </c>
      <c r="L28" s="31">
        <f t="shared" si="13"/>
        <v>0</v>
      </c>
      <c r="M28" s="31">
        <f t="shared" si="14"/>
        <v>50</v>
      </c>
    </row>
    <row r="29" spans="2:13" ht="12.75">
      <c r="B29" s="19" t="s">
        <v>39</v>
      </c>
      <c r="C29" s="10">
        <v>3</v>
      </c>
      <c r="D29" s="10">
        <v>8</v>
      </c>
      <c r="E29" s="10">
        <v>10</v>
      </c>
      <c r="F29" s="10">
        <v>7</v>
      </c>
      <c r="G29" s="10">
        <v>4</v>
      </c>
      <c r="H29" s="14"/>
      <c r="I29" s="10">
        <f t="shared" si="10"/>
        <v>32</v>
      </c>
      <c r="J29" s="30">
        <f t="shared" si="11"/>
        <v>11</v>
      </c>
      <c r="K29" s="31">
        <f t="shared" si="12"/>
        <v>10</v>
      </c>
      <c r="L29" s="31">
        <f t="shared" si="13"/>
        <v>11</v>
      </c>
      <c r="M29" s="31">
        <f t="shared" si="14"/>
        <v>34.375</v>
      </c>
    </row>
    <row r="30" spans="2:13" ht="12.75">
      <c r="B30" s="19" t="s">
        <v>40</v>
      </c>
      <c r="C30" s="10">
        <v>1</v>
      </c>
      <c r="D30" s="10">
        <v>0</v>
      </c>
      <c r="E30" s="10">
        <v>0</v>
      </c>
      <c r="F30" s="10">
        <v>0</v>
      </c>
      <c r="G30" s="10">
        <v>0</v>
      </c>
      <c r="H30" s="14"/>
      <c r="I30" s="10">
        <f t="shared" si="10"/>
        <v>1</v>
      </c>
      <c r="J30" s="30">
        <f t="shared" si="11"/>
        <v>1</v>
      </c>
      <c r="K30" s="31">
        <f t="shared" si="12"/>
        <v>0</v>
      </c>
      <c r="L30" s="31">
        <f t="shared" si="13"/>
        <v>0</v>
      </c>
      <c r="M30" s="31">
        <f t="shared" si="14"/>
        <v>100</v>
      </c>
    </row>
    <row r="31" spans="2:13" ht="12.75">
      <c r="B31" s="19" t="s">
        <v>41</v>
      </c>
      <c r="C31" s="10">
        <v>11</v>
      </c>
      <c r="D31" s="10">
        <v>3</v>
      </c>
      <c r="E31" s="10">
        <v>0</v>
      </c>
      <c r="F31" s="10">
        <v>0</v>
      </c>
      <c r="G31" s="10">
        <v>0</v>
      </c>
      <c r="H31" s="14"/>
      <c r="I31" s="10">
        <f t="shared" si="10"/>
        <v>14</v>
      </c>
      <c r="J31" s="30">
        <f t="shared" si="11"/>
        <v>14</v>
      </c>
      <c r="K31" s="31">
        <f t="shared" si="12"/>
        <v>0</v>
      </c>
      <c r="L31" s="31">
        <f t="shared" si="13"/>
        <v>0</v>
      </c>
      <c r="M31" s="31">
        <f t="shared" si="14"/>
        <v>100</v>
      </c>
    </row>
    <row r="32" spans="2:13" ht="12.75">
      <c r="B32" s="19" t="s">
        <v>42</v>
      </c>
      <c r="C32" s="10">
        <v>55</v>
      </c>
      <c r="D32" s="10">
        <v>21</v>
      </c>
      <c r="E32" s="10">
        <v>3</v>
      </c>
      <c r="F32" s="10">
        <v>1</v>
      </c>
      <c r="G32" s="10">
        <v>0</v>
      </c>
      <c r="H32" s="14"/>
      <c r="I32" s="10">
        <f t="shared" si="10"/>
        <v>80</v>
      </c>
      <c r="J32" s="30">
        <f t="shared" si="11"/>
        <v>76</v>
      </c>
      <c r="K32" s="31">
        <f t="shared" si="12"/>
        <v>3</v>
      </c>
      <c r="L32" s="31">
        <f t="shared" si="13"/>
        <v>1</v>
      </c>
      <c r="M32" s="31">
        <f t="shared" si="14"/>
        <v>95</v>
      </c>
    </row>
    <row r="33" spans="2:14" ht="12.75">
      <c r="B33" s="19" t="s">
        <v>43</v>
      </c>
      <c r="C33" s="10">
        <v>5</v>
      </c>
      <c r="D33" s="10">
        <v>6</v>
      </c>
      <c r="E33" s="10">
        <v>9</v>
      </c>
      <c r="F33" s="10">
        <v>2</v>
      </c>
      <c r="G33" s="10">
        <v>3</v>
      </c>
      <c r="H33" s="14"/>
      <c r="I33" s="10">
        <f t="shared" si="10"/>
        <v>25</v>
      </c>
      <c r="J33" s="30">
        <f t="shared" si="11"/>
        <v>11</v>
      </c>
      <c r="K33" s="31">
        <f t="shared" si="12"/>
        <v>9</v>
      </c>
      <c r="L33" s="31">
        <f t="shared" si="13"/>
        <v>5</v>
      </c>
      <c r="M33" s="31">
        <f t="shared" si="14"/>
        <v>44</v>
      </c>
      <c r="N33" s="7"/>
    </row>
    <row r="34" spans="2:14" ht="15">
      <c r="B34" s="26" t="s">
        <v>51</v>
      </c>
      <c r="C34" s="10">
        <v>237</v>
      </c>
      <c r="D34" s="10">
        <v>172</v>
      </c>
      <c r="E34" s="10">
        <v>153</v>
      </c>
      <c r="F34" s="10">
        <v>82</v>
      </c>
      <c r="G34" s="10">
        <v>46</v>
      </c>
      <c r="H34" s="14"/>
      <c r="I34" s="10">
        <f t="shared" si="10"/>
        <v>690</v>
      </c>
      <c r="J34" s="30">
        <f t="shared" si="11"/>
        <v>409</v>
      </c>
      <c r="K34" s="31">
        <f t="shared" si="12"/>
        <v>153</v>
      </c>
      <c r="L34" s="31">
        <f t="shared" si="13"/>
        <v>128</v>
      </c>
      <c r="M34" s="31">
        <f t="shared" si="14"/>
        <v>59.27536231884057</v>
      </c>
      <c r="N34" s="12"/>
    </row>
    <row r="35" spans="2:14" ht="12.75">
      <c r="B35" s="7"/>
      <c r="C35" s="6"/>
      <c r="D35" s="6"/>
      <c r="E35" s="6"/>
      <c r="F35" s="6"/>
      <c r="G35" s="6"/>
      <c r="H35" s="6"/>
      <c r="I35" s="7"/>
      <c r="J35" s="7"/>
      <c r="K35" s="7"/>
      <c r="L35" s="7"/>
      <c r="M35" s="7"/>
      <c r="N35" s="7"/>
    </row>
    <row r="36" spans="1:13" ht="15.75">
      <c r="A36" s="22" t="s">
        <v>11</v>
      </c>
      <c r="B36" s="11" t="s">
        <v>12</v>
      </c>
      <c r="C36" s="4">
        <v>5</v>
      </c>
      <c r="D36" s="4">
        <v>4</v>
      </c>
      <c r="E36" s="4">
        <v>3</v>
      </c>
      <c r="F36" s="4">
        <v>2</v>
      </c>
      <c r="G36" s="4">
        <v>1</v>
      </c>
      <c r="H36" s="13"/>
      <c r="I36" s="15" t="s">
        <v>2</v>
      </c>
      <c r="J36" s="27" t="s">
        <v>6</v>
      </c>
      <c r="K36" s="28">
        <v>3</v>
      </c>
      <c r="L36" s="29" t="s">
        <v>7</v>
      </c>
      <c r="M36" s="29" t="s">
        <v>8</v>
      </c>
    </row>
    <row r="37" spans="2:13" ht="12.75">
      <c r="B37" s="19" t="s">
        <v>44</v>
      </c>
      <c r="C37" s="10">
        <v>15</v>
      </c>
      <c r="D37" s="10">
        <v>2</v>
      </c>
      <c r="E37" s="10">
        <v>1</v>
      </c>
      <c r="F37" s="10">
        <v>0</v>
      </c>
      <c r="G37" s="10">
        <v>0</v>
      </c>
      <c r="H37" s="14"/>
      <c r="I37" s="10">
        <f aca="true" t="shared" si="15" ref="I37:I60">SUM(C37:G37)</f>
        <v>18</v>
      </c>
      <c r="J37" s="30">
        <f aca="true" t="shared" si="16" ref="J37:J60">SUM(C37:D37)</f>
        <v>17</v>
      </c>
      <c r="K37" s="31">
        <f aca="true" t="shared" si="17" ref="K37:K60">E37</f>
        <v>1</v>
      </c>
      <c r="L37" s="31">
        <f aca="true" t="shared" si="18" ref="L37:L60">SUM(F37:G37)</f>
        <v>0</v>
      </c>
      <c r="M37" s="31">
        <f aca="true" t="shared" si="19" ref="M37:M60">100*(J37/I37)</f>
        <v>94.44444444444444</v>
      </c>
    </row>
    <row r="38" spans="2:13" ht="12.75">
      <c r="B38" s="19" t="s">
        <v>25</v>
      </c>
      <c r="C38" s="10">
        <v>2</v>
      </c>
      <c r="D38" s="10">
        <v>0</v>
      </c>
      <c r="E38" s="10">
        <v>0</v>
      </c>
      <c r="F38" s="10">
        <v>0</v>
      </c>
      <c r="G38" s="10">
        <v>0</v>
      </c>
      <c r="H38" s="14"/>
      <c r="I38" s="10">
        <f t="shared" si="15"/>
        <v>2</v>
      </c>
      <c r="J38" s="30">
        <f t="shared" si="16"/>
        <v>2</v>
      </c>
      <c r="K38" s="31">
        <f t="shared" si="17"/>
        <v>0</v>
      </c>
      <c r="L38" s="31">
        <f t="shared" si="18"/>
        <v>0</v>
      </c>
      <c r="M38" s="31">
        <f t="shared" si="19"/>
        <v>100</v>
      </c>
    </row>
    <row r="39" spans="2:13" ht="12.75">
      <c r="B39" s="19" t="s">
        <v>26</v>
      </c>
      <c r="C39" s="10">
        <v>0</v>
      </c>
      <c r="D39" s="10">
        <v>4</v>
      </c>
      <c r="E39" s="10">
        <v>1</v>
      </c>
      <c r="F39" s="10">
        <v>0</v>
      </c>
      <c r="G39" s="10">
        <v>0</v>
      </c>
      <c r="H39" s="14"/>
      <c r="I39" s="10">
        <f t="shared" si="15"/>
        <v>5</v>
      </c>
      <c r="J39" s="30">
        <f t="shared" si="16"/>
        <v>4</v>
      </c>
      <c r="K39" s="31">
        <f t="shared" si="17"/>
        <v>1</v>
      </c>
      <c r="L39" s="31">
        <f t="shared" si="18"/>
        <v>0</v>
      </c>
      <c r="M39" s="31">
        <f t="shared" si="19"/>
        <v>80</v>
      </c>
    </row>
    <row r="40" spans="2:13" ht="12.75">
      <c r="B40" s="19" t="s">
        <v>27</v>
      </c>
      <c r="C40" s="10">
        <v>5</v>
      </c>
      <c r="D40" s="10">
        <v>5</v>
      </c>
      <c r="E40" s="10">
        <v>0</v>
      </c>
      <c r="F40" s="10">
        <v>0</v>
      </c>
      <c r="G40" s="10">
        <v>0</v>
      </c>
      <c r="H40" s="14"/>
      <c r="I40" s="10">
        <f t="shared" si="15"/>
        <v>10</v>
      </c>
      <c r="J40" s="30">
        <f t="shared" si="16"/>
        <v>10</v>
      </c>
      <c r="K40" s="31">
        <f t="shared" si="17"/>
        <v>0</v>
      </c>
      <c r="L40" s="31">
        <f t="shared" si="18"/>
        <v>0</v>
      </c>
      <c r="M40" s="31">
        <f t="shared" si="19"/>
        <v>100</v>
      </c>
    </row>
    <row r="41" spans="2:13" ht="12.75">
      <c r="B41" s="19" t="s">
        <v>101</v>
      </c>
      <c r="C41" s="10">
        <v>14</v>
      </c>
      <c r="D41" s="10">
        <v>4</v>
      </c>
      <c r="E41" s="10">
        <v>0</v>
      </c>
      <c r="F41" s="10">
        <v>0</v>
      </c>
      <c r="G41" s="10">
        <v>0</v>
      </c>
      <c r="H41" s="14"/>
      <c r="I41" s="10">
        <f t="shared" si="15"/>
        <v>18</v>
      </c>
      <c r="J41" s="30">
        <f t="shared" si="16"/>
        <v>18</v>
      </c>
      <c r="K41" s="31">
        <f t="shared" si="17"/>
        <v>0</v>
      </c>
      <c r="L41" s="31">
        <f t="shared" si="18"/>
        <v>0</v>
      </c>
      <c r="M41" s="31">
        <f t="shared" si="19"/>
        <v>100</v>
      </c>
    </row>
    <row r="42" spans="2:13" ht="12.75">
      <c r="B42" s="19" t="s">
        <v>104</v>
      </c>
      <c r="C42" s="10">
        <v>20</v>
      </c>
      <c r="D42" s="10">
        <v>5</v>
      </c>
      <c r="E42" s="10">
        <v>1</v>
      </c>
      <c r="F42" s="10">
        <v>0</v>
      </c>
      <c r="G42" s="10">
        <v>0</v>
      </c>
      <c r="H42" s="14"/>
      <c r="I42" s="10">
        <f t="shared" si="15"/>
        <v>26</v>
      </c>
      <c r="J42" s="30">
        <f t="shared" si="16"/>
        <v>25</v>
      </c>
      <c r="K42" s="31">
        <f t="shared" si="17"/>
        <v>1</v>
      </c>
      <c r="L42" s="31">
        <f t="shared" si="18"/>
        <v>0</v>
      </c>
      <c r="M42" s="31">
        <f t="shared" si="19"/>
        <v>96.15384615384616</v>
      </c>
    </row>
    <row r="43" spans="2:14" ht="12.75">
      <c r="B43" s="19" t="s">
        <v>45</v>
      </c>
      <c r="C43" s="10">
        <v>142</v>
      </c>
      <c r="D43" s="10">
        <v>55</v>
      </c>
      <c r="E43" s="10">
        <v>19</v>
      </c>
      <c r="F43" s="10">
        <v>4</v>
      </c>
      <c r="G43" s="10">
        <v>1</v>
      </c>
      <c r="H43" s="14"/>
      <c r="I43" s="10">
        <f t="shared" si="15"/>
        <v>221</v>
      </c>
      <c r="J43" s="30">
        <f t="shared" si="16"/>
        <v>197</v>
      </c>
      <c r="K43" s="31">
        <f t="shared" si="17"/>
        <v>19</v>
      </c>
      <c r="L43" s="31">
        <f t="shared" si="18"/>
        <v>5</v>
      </c>
      <c r="M43" s="31">
        <f t="shared" si="19"/>
        <v>89.14027149321268</v>
      </c>
      <c r="N43" s="7"/>
    </row>
    <row r="44" spans="2:13" ht="12.75">
      <c r="B44" s="19" t="s">
        <v>103</v>
      </c>
      <c r="C44" s="10">
        <v>18</v>
      </c>
      <c r="D44" s="10">
        <v>11</v>
      </c>
      <c r="E44" s="10">
        <v>5</v>
      </c>
      <c r="F44" s="10">
        <v>1</v>
      </c>
      <c r="G44" s="10">
        <v>0</v>
      </c>
      <c r="H44" s="14"/>
      <c r="I44" s="10">
        <f t="shared" si="15"/>
        <v>35</v>
      </c>
      <c r="J44" s="30">
        <f t="shared" si="16"/>
        <v>29</v>
      </c>
      <c r="K44" s="31">
        <f t="shared" si="17"/>
        <v>5</v>
      </c>
      <c r="L44" s="31">
        <f t="shared" si="18"/>
        <v>1</v>
      </c>
      <c r="M44" s="31">
        <f t="shared" si="19"/>
        <v>82.85714285714286</v>
      </c>
    </row>
    <row r="45" spans="2:13" ht="12.75">
      <c r="B45" s="19" t="s">
        <v>29</v>
      </c>
      <c r="C45" s="10">
        <v>8</v>
      </c>
      <c r="D45" s="10">
        <v>4</v>
      </c>
      <c r="E45" s="10">
        <v>1</v>
      </c>
      <c r="F45" s="10">
        <v>0</v>
      </c>
      <c r="G45" s="10">
        <v>0</v>
      </c>
      <c r="H45" s="14"/>
      <c r="I45" s="10">
        <f t="shared" si="15"/>
        <v>13</v>
      </c>
      <c r="J45" s="30">
        <f t="shared" si="16"/>
        <v>12</v>
      </c>
      <c r="K45" s="31">
        <f t="shared" si="17"/>
        <v>1</v>
      </c>
      <c r="L45" s="31">
        <f t="shared" si="18"/>
        <v>0</v>
      </c>
      <c r="M45" s="31">
        <f t="shared" si="19"/>
        <v>92.3076923076923</v>
      </c>
    </row>
    <row r="46" spans="2:13" ht="12.75">
      <c r="B46" s="19" t="s">
        <v>30</v>
      </c>
      <c r="C46" s="10">
        <v>1</v>
      </c>
      <c r="D46" s="10">
        <v>0</v>
      </c>
      <c r="E46" s="10">
        <v>0</v>
      </c>
      <c r="F46" s="10">
        <v>0</v>
      </c>
      <c r="G46" s="10">
        <v>0</v>
      </c>
      <c r="H46" s="14"/>
      <c r="I46" s="10">
        <f t="shared" si="15"/>
        <v>1</v>
      </c>
      <c r="J46" s="30">
        <f t="shared" si="16"/>
        <v>1</v>
      </c>
      <c r="K46" s="31">
        <f t="shared" si="17"/>
        <v>0</v>
      </c>
      <c r="L46" s="31">
        <f t="shared" si="18"/>
        <v>0</v>
      </c>
      <c r="M46" s="31">
        <f t="shared" si="19"/>
        <v>100</v>
      </c>
    </row>
    <row r="47" spans="2:13" ht="12.75">
      <c r="B47" s="19" t="s">
        <v>46</v>
      </c>
      <c r="C47" s="10">
        <v>79</v>
      </c>
      <c r="D47" s="10">
        <v>41</v>
      </c>
      <c r="E47" s="10">
        <v>21</v>
      </c>
      <c r="F47" s="10">
        <v>1</v>
      </c>
      <c r="G47" s="10">
        <v>1</v>
      </c>
      <c r="H47" s="14"/>
      <c r="I47" s="10">
        <f t="shared" si="15"/>
        <v>143</v>
      </c>
      <c r="J47" s="30">
        <f t="shared" si="16"/>
        <v>120</v>
      </c>
      <c r="K47" s="31">
        <f t="shared" si="17"/>
        <v>21</v>
      </c>
      <c r="L47" s="31">
        <f t="shared" si="18"/>
        <v>2</v>
      </c>
      <c r="M47" s="31">
        <f t="shared" si="19"/>
        <v>83.91608391608392</v>
      </c>
    </row>
    <row r="48" spans="2:13" ht="12.75">
      <c r="B48" s="19" t="s">
        <v>32</v>
      </c>
      <c r="C48" s="10">
        <v>0</v>
      </c>
      <c r="D48" s="10">
        <v>1</v>
      </c>
      <c r="E48" s="10">
        <v>1</v>
      </c>
      <c r="F48" s="10">
        <v>0</v>
      </c>
      <c r="G48" s="10">
        <v>0</v>
      </c>
      <c r="H48" s="14"/>
      <c r="I48" s="10">
        <f t="shared" si="15"/>
        <v>2</v>
      </c>
      <c r="J48" s="30">
        <f t="shared" si="16"/>
        <v>1</v>
      </c>
      <c r="K48" s="31">
        <f t="shared" si="17"/>
        <v>1</v>
      </c>
      <c r="L48" s="31">
        <f t="shared" si="18"/>
        <v>0</v>
      </c>
      <c r="M48" s="31">
        <f t="shared" si="19"/>
        <v>50</v>
      </c>
    </row>
    <row r="49" spans="2:13" ht="12.75">
      <c r="B49" s="19" t="s">
        <v>33</v>
      </c>
      <c r="C49" s="10">
        <v>4</v>
      </c>
      <c r="D49" s="10">
        <v>2</v>
      </c>
      <c r="E49" s="10">
        <v>0</v>
      </c>
      <c r="F49" s="10">
        <v>0</v>
      </c>
      <c r="G49" s="10">
        <v>0</v>
      </c>
      <c r="H49" s="14"/>
      <c r="I49" s="10">
        <f t="shared" si="15"/>
        <v>6</v>
      </c>
      <c r="J49" s="30">
        <f t="shared" si="16"/>
        <v>6</v>
      </c>
      <c r="K49" s="31">
        <f t="shared" si="17"/>
        <v>0</v>
      </c>
      <c r="L49" s="31">
        <f t="shared" si="18"/>
        <v>0</v>
      </c>
      <c r="M49" s="31">
        <f t="shared" si="19"/>
        <v>100</v>
      </c>
    </row>
    <row r="50" spans="2:13" ht="12.75">
      <c r="B50" s="19" t="s">
        <v>34</v>
      </c>
      <c r="C50" s="10">
        <v>11</v>
      </c>
      <c r="D50" s="10">
        <v>11</v>
      </c>
      <c r="E50" s="10">
        <v>1</v>
      </c>
      <c r="F50" s="10">
        <v>1</v>
      </c>
      <c r="G50" s="10">
        <v>0</v>
      </c>
      <c r="H50" s="14"/>
      <c r="I50" s="10">
        <f t="shared" si="15"/>
        <v>24</v>
      </c>
      <c r="J50" s="30">
        <f t="shared" si="16"/>
        <v>22</v>
      </c>
      <c r="K50" s="31">
        <f t="shared" si="17"/>
        <v>1</v>
      </c>
      <c r="L50" s="31">
        <f t="shared" si="18"/>
        <v>1</v>
      </c>
      <c r="M50" s="31">
        <f t="shared" si="19"/>
        <v>91.66666666666666</v>
      </c>
    </row>
    <row r="51" spans="2:13" ht="12.75">
      <c r="B51" s="19" t="s">
        <v>35</v>
      </c>
      <c r="C51" s="10">
        <v>2</v>
      </c>
      <c r="D51" s="10">
        <v>1</v>
      </c>
      <c r="E51" s="10">
        <v>0</v>
      </c>
      <c r="F51" s="10">
        <v>0</v>
      </c>
      <c r="G51" s="10">
        <v>0</v>
      </c>
      <c r="H51" s="14"/>
      <c r="I51" s="10">
        <f t="shared" si="15"/>
        <v>3</v>
      </c>
      <c r="J51" s="30">
        <f t="shared" si="16"/>
        <v>3</v>
      </c>
      <c r="K51" s="31">
        <f t="shared" si="17"/>
        <v>0</v>
      </c>
      <c r="L51" s="31">
        <f t="shared" si="18"/>
        <v>0</v>
      </c>
      <c r="M51" s="31">
        <f t="shared" si="19"/>
        <v>100</v>
      </c>
    </row>
    <row r="52" spans="2:14" ht="12.75">
      <c r="B52" s="19" t="s">
        <v>36</v>
      </c>
      <c r="C52" s="10">
        <v>1</v>
      </c>
      <c r="D52" s="10">
        <v>0</v>
      </c>
      <c r="E52" s="10">
        <v>0</v>
      </c>
      <c r="F52" s="10">
        <v>0</v>
      </c>
      <c r="G52" s="10">
        <v>0</v>
      </c>
      <c r="H52" s="14"/>
      <c r="I52" s="10">
        <f t="shared" si="15"/>
        <v>1</v>
      </c>
      <c r="J52" s="30">
        <f t="shared" si="16"/>
        <v>1</v>
      </c>
      <c r="K52" s="31">
        <f t="shared" si="17"/>
        <v>0</v>
      </c>
      <c r="L52" s="31">
        <f t="shared" si="18"/>
        <v>0</v>
      </c>
      <c r="M52" s="31">
        <f t="shared" si="19"/>
        <v>100</v>
      </c>
      <c r="N52" s="7"/>
    </row>
    <row r="53" spans="2:13" ht="12.75">
      <c r="B53" s="19" t="s">
        <v>37</v>
      </c>
      <c r="C53" s="10">
        <v>11</v>
      </c>
      <c r="D53" s="10">
        <v>7</v>
      </c>
      <c r="E53" s="10">
        <v>1</v>
      </c>
      <c r="F53" s="10">
        <v>2</v>
      </c>
      <c r="G53" s="10">
        <v>0</v>
      </c>
      <c r="H53" s="14"/>
      <c r="I53" s="10">
        <f t="shared" si="15"/>
        <v>21</v>
      </c>
      <c r="J53" s="30">
        <f t="shared" si="16"/>
        <v>18</v>
      </c>
      <c r="K53" s="31">
        <f t="shared" si="17"/>
        <v>1</v>
      </c>
      <c r="L53" s="31">
        <f t="shared" si="18"/>
        <v>2</v>
      </c>
      <c r="M53" s="31">
        <f t="shared" si="19"/>
        <v>85.71428571428571</v>
      </c>
    </row>
    <row r="54" spans="2:13" ht="12.75">
      <c r="B54" s="19" t="s">
        <v>38</v>
      </c>
      <c r="C54" s="10">
        <v>1</v>
      </c>
      <c r="D54" s="10">
        <v>1</v>
      </c>
      <c r="E54" s="10">
        <v>0</v>
      </c>
      <c r="F54" s="10">
        <v>0</v>
      </c>
      <c r="G54" s="10">
        <v>0</v>
      </c>
      <c r="H54" s="14"/>
      <c r="I54" s="10">
        <f t="shared" si="15"/>
        <v>2</v>
      </c>
      <c r="J54" s="30">
        <f t="shared" si="16"/>
        <v>2</v>
      </c>
      <c r="K54" s="31">
        <f t="shared" si="17"/>
        <v>0</v>
      </c>
      <c r="L54" s="31">
        <f t="shared" si="18"/>
        <v>0</v>
      </c>
      <c r="M54" s="31">
        <f t="shared" si="19"/>
        <v>100</v>
      </c>
    </row>
    <row r="55" spans="2:13" ht="12.75">
      <c r="B55" s="19" t="s">
        <v>39</v>
      </c>
      <c r="C55" s="10">
        <v>20</v>
      </c>
      <c r="D55" s="10">
        <v>8</v>
      </c>
      <c r="E55" s="10">
        <v>2</v>
      </c>
      <c r="F55" s="10">
        <v>1</v>
      </c>
      <c r="G55" s="10">
        <v>1</v>
      </c>
      <c r="H55" s="14"/>
      <c r="I55" s="10">
        <f t="shared" si="15"/>
        <v>32</v>
      </c>
      <c r="J55" s="30">
        <f t="shared" si="16"/>
        <v>28</v>
      </c>
      <c r="K55" s="31">
        <f t="shared" si="17"/>
        <v>2</v>
      </c>
      <c r="L55" s="31">
        <f t="shared" si="18"/>
        <v>2</v>
      </c>
      <c r="M55" s="31">
        <f t="shared" si="19"/>
        <v>87.5</v>
      </c>
    </row>
    <row r="56" spans="2:13" ht="12.75">
      <c r="B56" s="19" t="s">
        <v>40</v>
      </c>
      <c r="C56" s="10">
        <v>0</v>
      </c>
      <c r="D56" s="10">
        <v>1</v>
      </c>
      <c r="E56" s="10">
        <v>0</v>
      </c>
      <c r="F56" s="10">
        <v>0</v>
      </c>
      <c r="G56" s="10">
        <v>0</v>
      </c>
      <c r="H56" s="14"/>
      <c r="I56" s="10">
        <f t="shared" si="15"/>
        <v>1</v>
      </c>
      <c r="J56" s="30">
        <f t="shared" si="16"/>
        <v>1</v>
      </c>
      <c r="K56" s="31">
        <f t="shared" si="17"/>
        <v>0</v>
      </c>
      <c r="L56" s="31">
        <f t="shared" si="18"/>
        <v>0</v>
      </c>
      <c r="M56" s="31">
        <f t="shared" si="19"/>
        <v>100</v>
      </c>
    </row>
    <row r="57" spans="2:13" ht="12.75">
      <c r="B57" s="19" t="s">
        <v>41</v>
      </c>
      <c r="C57" s="10">
        <v>9</v>
      </c>
      <c r="D57" s="10">
        <v>4</v>
      </c>
      <c r="E57" s="10">
        <v>1</v>
      </c>
      <c r="F57" s="10">
        <v>0</v>
      </c>
      <c r="G57" s="10">
        <v>0</v>
      </c>
      <c r="H57" s="14"/>
      <c r="I57" s="10">
        <f t="shared" si="15"/>
        <v>14</v>
      </c>
      <c r="J57" s="30">
        <f t="shared" si="16"/>
        <v>13</v>
      </c>
      <c r="K57" s="31">
        <f t="shared" si="17"/>
        <v>1</v>
      </c>
      <c r="L57" s="31">
        <f t="shared" si="18"/>
        <v>0</v>
      </c>
      <c r="M57" s="31">
        <f t="shared" si="19"/>
        <v>92.85714285714286</v>
      </c>
    </row>
    <row r="58" spans="2:13" ht="12.75">
      <c r="B58" s="19" t="s">
        <v>47</v>
      </c>
      <c r="C58" s="10">
        <v>40</v>
      </c>
      <c r="D58" s="10">
        <v>29</v>
      </c>
      <c r="E58" s="10">
        <v>7</v>
      </c>
      <c r="F58" s="10">
        <v>3</v>
      </c>
      <c r="G58" s="10">
        <v>0</v>
      </c>
      <c r="H58" s="14"/>
      <c r="I58" s="10">
        <f t="shared" si="15"/>
        <v>79</v>
      </c>
      <c r="J58" s="30">
        <f t="shared" si="16"/>
        <v>69</v>
      </c>
      <c r="K58" s="31">
        <f t="shared" si="17"/>
        <v>7</v>
      </c>
      <c r="L58" s="31">
        <f t="shared" si="18"/>
        <v>3</v>
      </c>
      <c r="M58" s="31">
        <f t="shared" si="19"/>
        <v>87.34177215189874</v>
      </c>
    </row>
    <row r="59" spans="2:14" ht="12.75">
      <c r="B59" s="19" t="s">
        <v>43</v>
      </c>
      <c r="C59" s="10">
        <v>21</v>
      </c>
      <c r="D59" s="10">
        <v>2</v>
      </c>
      <c r="E59" s="10">
        <v>2</v>
      </c>
      <c r="F59" s="10">
        <v>0</v>
      </c>
      <c r="G59" s="10">
        <v>0</v>
      </c>
      <c r="H59" s="14"/>
      <c r="I59" s="10">
        <f t="shared" si="15"/>
        <v>25</v>
      </c>
      <c r="J59" s="30">
        <f t="shared" si="16"/>
        <v>23</v>
      </c>
      <c r="K59" s="31">
        <f t="shared" si="17"/>
        <v>2</v>
      </c>
      <c r="L59" s="31">
        <f t="shared" si="18"/>
        <v>0</v>
      </c>
      <c r="M59" s="31">
        <f t="shared" si="19"/>
        <v>92</v>
      </c>
      <c r="N59" s="7"/>
    </row>
    <row r="60" spans="2:14" ht="15">
      <c r="B60" s="26" t="s">
        <v>52</v>
      </c>
      <c r="C60" s="10">
        <v>424</v>
      </c>
      <c r="D60" s="10">
        <v>198</v>
      </c>
      <c r="E60" s="10">
        <v>64</v>
      </c>
      <c r="F60" s="10">
        <v>13</v>
      </c>
      <c r="G60" s="10">
        <v>3</v>
      </c>
      <c r="H60" s="14"/>
      <c r="I60" s="10">
        <f t="shared" si="15"/>
        <v>702</v>
      </c>
      <c r="J60" s="30">
        <f t="shared" si="16"/>
        <v>622</v>
      </c>
      <c r="K60" s="31">
        <f t="shared" si="17"/>
        <v>64</v>
      </c>
      <c r="L60" s="31">
        <f t="shared" si="18"/>
        <v>16</v>
      </c>
      <c r="M60" s="31">
        <f t="shared" si="19"/>
        <v>88.6039886039886</v>
      </c>
      <c r="N60" s="12"/>
    </row>
    <row r="61" spans="2:12" ht="12.75">
      <c r="B61" s="18"/>
      <c r="C61" s="6"/>
      <c r="D61" s="6"/>
      <c r="E61" s="6"/>
      <c r="F61" s="6"/>
      <c r="G61" s="6"/>
      <c r="H61" s="6"/>
      <c r="I61" s="7"/>
      <c r="J61" s="7"/>
      <c r="K61" s="7"/>
      <c r="L61" s="7"/>
    </row>
    <row r="62" spans="1:13" ht="15.75">
      <c r="A62" s="22" t="s">
        <v>15</v>
      </c>
      <c r="B62" s="11" t="s">
        <v>16</v>
      </c>
      <c r="C62" s="4">
        <v>5</v>
      </c>
      <c r="D62" s="4">
        <v>4</v>
      </c>
      <c r="E62" s="4">
        <v>3</v>
      </c>
      <c r="F62" s="4">
        <v>2</v>
      </c>
      <c r="G62" s="4">
        <v>1</v>
      </c>
      <c r="H62" s="13"/>
      <c r="I62" s="15" t="s">
        <v>2</v>
      </c>
      <c r="J62" s="27" t="s">
        <v>6</v>
      </c>
      <c r="K62" s="28">
        <v>3</v>
      </c>
      <c r="L62" s="29" t="s">
        <v>7</v>
      </c>
      <c r="M62" s="29" t="s">
        <v>8</v>
      </c>
    </row>
    <row r="63" spans="2:13" ht="12.75">
      <c r="B63" s="19" t="s">
        <v>44</v>
      </c>
      <c r="C63" s="10">
        <v>9</v>
      </c>
      <c r="D63" s="10">
        <v>6</v>
      </c>
      <c r="E63" s="10">
        <v>3</v>
      </c>
      <c r="F63" s="10">
        <v>0</v>
      </c>
      <c r="G63" s="10">
        <v>0</v>
      </c>
      <c r="H63" s="14"/>
      <c r="I63" s="10">
        <f aca="true" t="shared" si="20" ref="I63:I86">SUM(C63:G63)</f>
        <v>18</v>
      </c>
      <c r="J63" s="30">
        <f aca="true" t="shared" si="21" ref="J63:J86">SUM(C63:D63)</f>
        <v>15</v>
      </c>
      <c r="K63" s="31">
        <f aca="true" t="shared" si="22" ref="K63:K86">E63</f>
        <v>3</v>
      </c>
      <c r="L63" s="31">
        <f aca="true" t="shared" si="23" ref="L63:L86">SUM(F63:G63)</f>
        <v>0</v>
      </c>
      <c r="M63" s="31">
        <f aca="true" t="shared" si="24" ref="M63:M86">100*(J63/I63)</f>
        <v>83.33333333333334</v>
      </c>
    </row>
    <row r="64" spans="2:13" ht="12.75">
      <c r="B64" s="19" t="s">
        <v>25</v>
      </c>
      <c r="C64" s="10">
        <v>2</v>
      </c>
      <c r="D64" s="10">
        <v>0</v>
      </c>
      <c r="E64" s="10">
        <v>0</v>
      </c>
      <c r="F64" s="10">
        <v>0</v>
      </c>
      <c r="G64" s="10">
        <v>0</v>
      </c>
      <c r="H64" s="14"/>
      <c r="I64" s="10">
        <f t="shared" si="20"/>
        <v>2</v>
      </c>
      <c r="J64" s="30">
        <f t="shared" si="21"/>
        <v>2</v>
      </c>
      <c r="K64" s="31">
        <f t="shared" si="22"/>
        <v>0</v>
      </c>
      <c r="L64" s="31">
        <f t="shared" si="23"/>
        <v>0</v>
      </c>
      <c r="M64" s="31">
        <f t="shared" si="24"/>
        <v>100</v>
      </c>
    </row>
    <row r="65" spans="2:13" ht="12.75">
      <c r="B65" s="19" t="s">
        <v>26</v>
      </c>
      <c r="C65" s="10">
        <v>2</v>
      </c>
      <c r="D65" s="10">
        <v>2</v>
      </c>
      <c r="E65" s="10">
        <v>0</v>
      </c>
      <c r="F65" s="10">
        <v>1</v>
      </c>
      <c r="G65" s="10">
        <v>0</v>
      </c>
      <c r="H65" s="14"/>
      <c r="I65" s="10">
        <f t="shared" si="20"/>
        <v>5</v>
      </c>
      <c r="J65" s="30">
        <f t="shared" si="21"/>
        <v>4</v>
      </c>
      <c r="K65" s="31">
        <f t="shared" si="22"/>
        <v>0</v>
      </c>
      <c r="L65" s="31">
        <f t="shared" si="23"/>
        <v>1</v>
      </c>
      <c r="M65" s="31">
        <f t="shared" si="24"/>
        <v>80</v>
      </c>
    </row>
    <row r="66" spans="2:13" ht="12.75">
      <c r="B66" s="19" t="s">
        <v>27</v>
      </c>
      <c r="C66" s="10">
        <v>2</v>
      </c>
      <c r="D66" s="10">
        <v>5</v>
      </c>
      <c r="E66" s="10">
        <v>1</v>
      </c>
      <c r="F66" s="10">
        <v>1</v>
      </c>
      <c r="G66" s="10">
        <v>1</v>
      </c>
      <c r="H66" s="14"/>
      <c r="I66" s="10">
        <f t="shared" si="20"/>
        <v>10</v>
      </c>
      <c r="J66" s="30">
        <f t="shared" si="21"/>
        <v>7</v>
      </c>
      <c r="K66" s="31">
        <f t="shared" si="22"/>
        <v>1</v>
      </c>
      <c r="L66" s="31">
        <f t="shared" si="23"/>
        <v>2</v>
      </c>
      <c r="M66" s="31">
        <f t="shared" si="24"/>
        <v>70</v>
      </c>
    </row>
    <row r="67" spans="2:13" ht="12.75">
      <c r="B67" s="19" t="s">
        <v>101</v>
      </c>
      <c r="C67" s="10">
        <v>15</v>
      </c>
      <c r="D67" s="10">
        <v>3</v>
      </c>
      <c r="E67" s="10">
        <v>0</v>
      </c>
      <c r="F67" s="10">
        <v>0</v>
      </c>
      <c r="G67" s="10">
        <v>0</v>
      </c>
      <c r="H67" s="14"/>
      <c r="I67" s="10">
        <f t="shared" si="20"/>
        <v>18</v>
      </c>
      <c r="J67" s="30">
        <f t="shared" si="21"/>
        <v>18</v>
      </c>
      <c r="K67" s="31">
        <f t="shared" si="22"/>
        <v>0</v>
      </c>
      <c r="L67" s="31">
        <f t="shared" si="23"/>
        <v>0</v>
      </c>
      <c r="M67" s="31">
        <f t="shared" si="24"/>
        <v>100</v>
      </c>
    </row>
    <row r="68" spans="2:13" ht="12.75">
      <c r="B68" s="19" t="s">
        <v>104</v>
      </c>
      <c r="C68" s="10">
        <v>8</v>
      </c>
      <c r="D68" s="10">
        <v>12</v>
      </c>
      <c r="E68" s="10">
        <v>6</v>
      </c>
      <c r="F68" s="10">
        <v>0</v>
      </c>
      <c r="G68" s="10">
        <v>0</v>
      </c>
      <c r="H68" s="14"/>
      <c r="I68" s="10">
        <f t="shared" si="20"/>
        <v>26</v>
      </c>
      <c r="J68" s="30">
        <f t="shared" si="21"/>
        <v>20</v>
      </c>
      <c r="K68" s="31">
        <f t="shared" si="22"/>
        <v>6</v>
      </c>
      <c r="L68" s="31">
        <f t="shared" si="23"/>
        <v>0</v>
      </c>
      <c r="M68" s="31">
        <f t="shared" si="24"/>
        <v>76.92307692307693</v>
      </c>
    </row>
    <row r="69" spans="2:14" ht="12.75">
      <c r="B69" s="19" t="s">
        <v>45</v>
      </c>
      <c r="C69" s="10">
        <v>57</v>
      </c>
      <c r="D69" s="10">
        <v>79</v>
      </c>
      <c r="E69" s="10">
        <v>61</v>
      </c>
      <c r="F69" s="10">
        <v>20</v>
      </c>
      <c r="G69" s="10">
        <v>4</v>
      </c>
      <c r="H69" s="14"/>
      <c r="I69" s="10">
        <f t="shared" si="20"/>
        <v>221</v>
      </c>
      <c r="J69" s="30">
        <f t="shared" si="21"/>
        <v>136</v>
      </c>
      <c r="K69" s="31">
        <f t="shared" si="22"/>
        <v>61</v>
      </c>
      <c r="L69" s="31">
        <f t="shared" si="23"/>
        <v>24</v>
      </c>
      <c r="M69" s="31">
        <f t="shared" si="24"/>
        <v>61.53846153846154</v>
      </c>
      <c r="N69" s="7"/>
    </row>
    <row r="70" spans="2:13" ht="12.75">
      <c r="B70" s="19" t="s">
        <v>103</v>
      </c>
      <c r="C70" s="10">
        <v>10</v>
      </c>
      <c r="D70" s="10">
        <v>13</v>
      </c>
      <c r="E70" s="10">
        <v>7</v>
      </c>
      <c r="F70" s="10">
        <v>3</v>
      </c>
      <c r="G70" s="10">
        <v>2</v>
      </c>
      <c r="H70" s="14"/>
      <c r="I70" s="10">
        <f t="shared" si="20"/>
        <v>35</v>
      </c>
      <c r="J70" s="30">
        <f t="shared" si="21"/>
        <v>23</v>
      </c>
      <c r="K70" s="31">
        <f t="shared" si="22"/>
        <v>7</v>
      </c>
      <c r="L70" s="31">
        <f t="shared" si="23"/>
        <v>5</v>
      </c>
      <c r="M70" s="31">
        <f t="shared" si="24"/>
        <v>65.71428571428571</v>
      </c>
    </row>
    <row r="71" spans="2:13" ht="12.75">
      <c r="B71" s="19" t="s">
        <v>29</v>
      </c>
      <c r="C71" s="10">
        <v>5</v>
      </c>
      <c r="D71" s="10">
        <v>6</v>
      </c>
      <c r="E71" s="10">
        <v>1</v>
      </c>
      <c r="F71" s="10">
        <v>1</v>
      </c>
      <c r="G71" s="10">
        <v>0</v>
      </c>
      <c r="H71" s="14"/>
      <c r="I71" s="10">
        <f t="shared" si="20"/>
        <v>13</v>
      </c>
      <c r="J71" s="30">
        <f t="shared" si="21"/>
        <v>11</v>
      </c>
      <c r="K71" s="31">
        <f t="shared" si="22"/>
        <v>1</v>
      </c>
      <c r="L71" s="31">
        <f t="shared" si="23"/>
        <v>1</v>
      </c>
      <c r="M71" s="31">
        <f t="shared" si="24"/>
        <v>84.61538461538461</v>
      </c>
    </row>
    <row r="72" spans="2:13" ht="12.75">
      <c r="B72" s="19" t="s">
        <v>30</v>
      </c>
      <c r="C72" s="10">
        <v>1</v>
      </c>
      <c r="D72" s="10">
        <v>0</v>
      </c>
      <c r="E72" s="10">
        <v>0</v>
      </c>
      <c r="F72" s="10">
        <v>0</v>
      </c>
      <c r="G72" s="10">
        <v>0</v>
      </c>
      <c r="H72" s="14"/>
      <c r="I72" s="10">
        <f t="shared" si="20"/>
        <v>1</v>
      </c>
      <c r="J72" s="30">
        <f t="shared" si="21"/>
        <v>1</v>
      </c>
      <c r="K72" s="31">
        <f t="shared" si="22"/>
        <v>0</v>
      </c>
      <c r="L72" s="31">
        <f t="shared" si="23"/>
        <v>0</v>
      </c>
      <c r="M72" s="31">
        <f t="shared" si="24"/>
        <v>100</v>
      </c>
    </row>
    <row r="73" spans="2:13" ht="12.75">
      <c r="B73" s="19" t="s">
        <v>48</v>
      </c>
      <c r="C73" s="10">
        <v>106</v>
      </c>
      <c r="D73" s="10">
        <v>31</v>
      </c>
      <c r="E73" s="10">
        <v>7</v>
      </c>
      <c r="F73" s="10">
        <v>0</v>
      </c>
      <c r="G73" s="10">
        <v>0</v>
      </c>
      <c r="H73" s="14"/>
      <c r="I73" s="10">
        <f t="shared" si="20"/>
        <v>144</v>
      </c>
      <c r="J73" s="30">
        <f t="shared" si="21"/>
        <v>137</v>
      </c>
      <c r="K73" s="31">
        <f t="shared" si="22"/>
        <v>7</v>
      </c>
      <c r="L73" s="31">
        <f t="shared" si="23"/>
        <v>0</v>
      </c>
      <c r="M73" s="31">
        <f t="shared" si="24"/>
        <v>95.13888888888889</v>
      </c>
    </row>
    <row r="74" spans="2:13" ht="12.75">
      <c r="B74" s="19" t="s">
        <v>32</v>
      </c>
      <c r="C74" s="10">
        <v>1</v>
      </c>
      <c r="D74" s="10">
        <v>1</v>
      </c>
      <c r="E74" s="10">
        <v>0</v>
      </c>
      <c r="F74" s="10">
        <v>0</v>
      </c>
      <c r="G74" s="10">
        <v>0</v>
      </c>
      <c r="H74" s="14"/>
      <c r="I74" s="10">
        <f t="shared" si="20"/>
        <v>2</v>
      </c>
      <c r="J74" s="30">
        <f t="shared" si="21"/>
        <v>2</v>
      </c>
      <c r="K74" s="31">
        <f t="shared" si="22"/>
        <v>0</v>
      </c>
      <c r="L74" s="31">
        <f t="shared" si="23"/>
        <v>0</v>
      </c>
      <c r="M74" s="31">
        <f t="shared" si="24"/>
        <v>100</v>
      </c>
    </row>
    <row r="75" spans="2:13" ht="12.75">
      <c r="B75" s="19" t="s">
        <v>33</v>
      </c>
      <c r="C75" s="10">
        <v>3</v>
      </c>
      <c r="D75" s="10">
        <v>2</v>
      </c>
      <c r="E75" s="10">
        <v>0</v>
      </c>
      <c r="F75" s="10">
        <v>1</v>
      </c>
      <c r="G75" s="10">
        <v>0</v>
      </c>
      <c r="H75" s="14"/>
      <c r="I75" s="10">
        <f t="shared" si="20"/>
        <v>6</v>
      </c>
      <c r="J75" s="30">
        <f t="shared" si="21"/>
        <v>5</v>
      </c>
      <c r="K75" s="31">
        <f t="shared" si="22"/>
        <v>0</v>
      </c>
      <c r="L75" s="31">
        <f t="shared" si="23"/>
        <v>1</v>
      </c>
      <c r="M75" s="31">
        <f t="shared" si="24"/>
        <v>83.33333333333334</v>
      </c>
    </row>
    <row r="76" spans="2:13" ht="12.75">
      <c r="B76" s="19" t="s">
        <v>49</v>
      </c>
      <c r="C76" s="10">
        <v>4</v>
      </c>
      <c r="D76" s="10">
        <v>9</v>
      </c>
      <c r="E76" s="10">
        <v>6</v>
      </c>
      <c r="F76" s="10">
        <v>4</v>
      </c>
      <c r="G76" s="10">
        <v>0</v>
      </c>
      <c r="H76" s="14"/>
      <c r="I76" s="10">
        <f t="shared" si="20"/>
        <v>23</v>
      </c>
      <c r="J76" s="30">
        <f t="shared" si="21"/>
        <v>13</v>
      </c>
      <c r="K76" s="31">
        <f t="shared" si="22"/>
        <v>6</v>
      </c>
      <c r="L76" s="31">
        <f t="shared" si="23"/>
        <v>4</v>
      </c>
      <c r="M76" s="31">
        <f t="shared" si="24"/>
        <v>56.52173913043478</v>
      </c>
    </row>
    <row r="77" spans="2:13" ht="12.75">
      <c r="B77" s="19" t="s">
        <v>35</v>
      </c>
      <c r="C77" s="10">
        <v>1</v>
      </c>
      <c r="D77" s="10">
        <v>2</v>
      </c>
      <c r="E77" s="10">
        <v>0</v>
      </c>
      <c r="F77" s="10">
        <v>0</v>
      </c>
      <c r="G77" s="10">
        <v>0</v>
      </c>
      <c r="H77" s="14"/>
      <c r="I77" s="10">
        <f t="shared" si="20"/>
        <v>3</v>
      </c>
      <c r="J77" s="30">
        <f t="shared" si="21"/>
        <v>3</v>
      </c>
      <c r="K77" s="31">
        <f t="shared" si="22"/>
        <v>0</v>
      </c>
      <c r="L77" s="31">
        <f t="shared" si="23"/>
        <v>0</v>
      </c>
      <c r="M77" s="31">
        <f t="shared" si="24"/>
        <v>100</v>
      </c>
    </row>
    <row r="78" spans="2:14" ht="12.75">
      <c r="B78" s="19" t="s">
        <v>36</v>
      </c>
      <c r="C78" s="10">
        <v>1</v>
      </c>
      <c r="D78" s="10">
        <v>0</v>
      </c>
      <c r="E78" s="10">
        <v>0</v>
      </c>
      <c r="F78" s="10">
        <v>0</v>
      </c>
      <c r="G78" s="10">
        <v>0</v>
      </c>
      <c r="H78" s="14"/>
      <c r="I78" s="10">
        <f t="shared" si="20"/>
        <v>1</v>
      </c>
      <c r="J78" s="30">
        <f t="shared" si="21"/>
        <v>1</v>
      </c>
      <c r="K78" s="31">
        <f t="shared" si="22"/>
        <v>0</v>
      </c>
      <c r="L78" s="31">
        <f t="shared" si="23"/>
        <v>0</v>
      </c>
      <c r="M78" s="31">
        <f t="shared" si="24"/>
        <v>100</v>
      </c>
      <c r="N78" s="7"/>
    </row>
    <row r="79" spans="2:13" ht="12.75">
      <c r="B79" s="19" t="s">
        <v>50</v>
      </c>
      <c r="C79" s="10">
        <v>7</v>
      </c>
      <c r="D79" s="10">
        <v>6</v>
      </c>
      <c r="E79" s="10">
        <v>3</v>
      </c>
      <c r="F79" s="10">
        <v>4</v>
      </c>
      <c r="G79" s="10">
        <v>0</v>
      </c>
      <c r="H79" s="14"/>
      <c r="I79" s="10">
        <f t="shared" si="20"/>
        <v>20</v>
      </c>
      <c r="J79" s="30">
        <f t="shared" si="21"/>
        <v>13</v>
      </c>
      <c r="K79" s="31">
        <f t="shared" si="22"/>
        <v>3</v>
      </c>
      <c r="L79" s="31">
        <f t="shared" si="23"/>
        <v>4</v>
      </c>
      <c r="M79" s="31">
        <f t="shared" si="24"/>
        <v>65</v>
      </c>
    </row>
    <row r="80" spans="2:13" ht="12.75">
      <c r="B80" s="19" t="s">
        <v>38</v>
      </c>
      <c r="C80" s="10">
        <v>1</v>
      </c>
      <c r="D80" s="10">
        <v>0</v>
      </c>
      <c r="E80" s="10">
        <v>1</v>
      </c>
      <c r="F80" s="10">
        <v>0</v>
      </c>
      <c r="G80" s="10">
        <v>0</v>
      </c>
      <c r="H80" s="14"/>
      <c r="I80" s="10">
        <f t="shared" si="20"/>
        <v>2</v>
      </c>
      <c r="J80" s="30">
        <f t="shared" si="21"/>
        <v>1</v>
      </c>
      <c r="K80" s="31">
        <f t="shared" si="22"/>
        <v>1</v>
      </c>
      <c r="L80" s="31">
        <f t="shared" si="23"/>
        <v>0</v>
      </c>
      <c r="M80" s="31">
        <f t="shared" si="24"/>
        <v>50</v>
      </c>
    </row>
    <row r="81" spans="2:13" ht="12.75">
      <c r="B81" s="19" t="s">
        <v>39</v>
      </c>
      <c r="C81" s="10">
        <v>5</v>
      </c>
      <c r="D81" s="10">
        <v>14</v>
      </c>
      <c r="E81" s="10">
        <v>11</v>
      </c>
      <c r="F81" s="10">
        <v>1</v>
      </c>
      <c r="G81" s="10">
        <v>1</v>
      </c>
      <c r="H81" s="14"/>
      <c r="I81" s="10">
        <f t="shared" si="20"/>
        <v>32</v>
      </c>
      <c r="J81" s="30">
        <f t="shared" si="21"/>
        <v>19</v>
      </c>
      <c r="K81" s="31">
        <f t="shared" si="22"/>
        <v>11</v>
      </c>
      <c r="L81" s="31">
        <f t="shared" si="23"/>
        <v>2</v>
      </c>
      <c r="M81" s="31">
        <f t="shared" si="24"/>
        <v>59.375</v>
      </c>
    </row>
    <row r="82" spans="2:13" ht="12.75">
      <c r="B82" s="19" t="s">
        <v>40</v>
      </c>
      <c r="C82" s="10">
        <v>0</v>
      </c>
      <c r="D82" s="10">
        <v>0</v>
      </c>
      <c r="E82" s="10">
        <v>1</v>
      </c>
      <c r="F82" s="10">
        <v>0</v>
      </c>
      <c r="G82" s="10">
        <v>0</v>
      </c>
      <c r="H82" s="14"/>
      <c r="I82" s="10">
        <f t="shared" si="20"/>
        <v>1</v>
      </c>
      <c r="J82" s="30">
        <f t="shared" si="21"/>
        <v>0</v>
      </c>
      <c r="K82" s="31">
        <f t="shared" si="22"/>
        <v>1</v>
      </c>
      <c r="L82" s="31">
        <f t="shared" si="23"/>
        <v>0</v>
      </c>
      <c r="M82" s="31">
        <f t="shared" si="24"/>
        <v>0</v>
      </c>
    </row>
    <row r="83" spans="2:13" ht="12.75">
      <c r="B83" s="19" t="s">
        <v>41</v>
      </c>
      <c r="C83" s="10">
        <v>5</v>
      </c>
      <c r="D83" s="10">
        <v>1</v>
      </c>
      <c r="E83" s="10">
        <v>6</v>
      </c>
      <c r="F83" s="10">
        <v>0</v>
      </c>
      <c r="G83" s="10">
        <v>2</v>
      </c>
      <c r="H83" s="14"/>
      <c r="I83" s="10">
        <f t="shared" si="20"/>
        <v>14</v>
      </c>
      <c r="J83" s="30">
        <f t="shared" si="21"/>
        <v>6</v>
      </c>
      <c r="K83" s="31">
        <f t="shared" si="22"/>
        <v>6</v>
      </c>
      <c r="L83" s="31">
        <f t="shared" si="23"/>
        <v>2</v>
      </c>
      <c r="M83" s="31">
        <f t="shared" si="24"/>
        <v>42.857142857142854</v>
      </c>
    </row>
    <row r="84" spans="2:13" ht="12.75">
      <c r="B84" s="19" t="s">
        <v>47</v>
      </c>
      <c r="C84" s="10">
        <v>13</v>
      </c>
      <c r="D84" s="10">
        <v>30</v>
      </c>
      <c r="E84" s="10">
        <v>25</v>
      </c>
      <c r="F84" s="10">
        <v>10</v>
      </c>
      <c r="G84" s="10">
        <v>1</v>
      </c>
      <c r="H84" s="14"/>
      <c r="I84" s="10">
        <f t="shared" si="20"/>
        <v>79</v>
      </c>
      <c r="J84" s="30">
        <f t="shared" si="21"/>
        <v>43</v>
      </c>
      <c r="K84" s="31">
        <f t="shared" si="22"/>
        <v>25</v>
      </c>
      <c r="L84" s="31">
        <f t="shared" si="23"/>
        <v>11</v>
      </c>
      <c r="M84" s="31">
        <f t="shared" si="24"/>
        <v>54.43037974683544</v>
      </c>
    </row>
    <row r="85" spans="2:14" ht="12.75">
      <c r="B85" s="19" t="s">
        <v>43</v>
      </c>
      <c r="C85" s="10">
        <v>7</v>
      </c>
      <c r="D85" s="10">
        <v>12</v>
      </c>
      <c r="E85" s="10">
        <v>6</v>
      </c>
      <c r="F85" s="10">
        <v>0</v>
      </c>
      <c r="G85" s="10">
        <v>0</v>
      </c>
      <c r="H85" s="14"/>
      <c r="I85" s="10">
        <f t="shared" si="20"/>
        <v>25</v>
      </c>
      <c r="J85" s="30">
        <f t="shared" si="21"/>
        <v>19</v>
      </c>
      <c r="K85" s="31">
        <f t="shared" si="22"/>
        <v>6</v>
      </c>
      <c r="L85" s="31">
        <f t="shared" si="23"/>
        <v>0</v>
      </c>
      <c r="M85" s="31">
        <f t="shared" si="24"/>
        <v>76</v>
      </c>
      <c r="N85" s="7"/>
    </row>
    <row r="86" spans="2:14" ht="15">
      <c r="B86" s="26" t="s">
        <v>53</v>
      </c>
      <c r="C86" s="10">
        <v>265</v>
      </c>
      <c r="D86" s="10">
        <v>234</v>
      </c>
      <c r="E86" s="10">
        <v>145</v>
      </c>
      <c r="F86" s="10">
        <v>46</v>
      </c>
      <c r="G86" s="10">
        <v>11</v>
      </c>
      <c r="H86" s="14"/>
      <c r="I86" s="10">
        <f t="shared" si="20"/>
        <v>701</v>
      </c>
      <c r="J86" s="30">
        <f t="shared" si="21"/>
        <v>499</v>
      </c>
      <c r="K86" s="31">
        <f t="shared" si="22"/>
        <v>145</v>
      </c>
      <c r="L86" s="31">
        <f t="shared" si="23"/>
        <v>57</v>
      </c>
      <c r="M86" s="31">
        <f t="shared" si="24"/>
        <v>71.18402282453637</v>
      </c>
      <c r="N86" s="12"/>
    </row>
    <row r="87" spans="2:12" ht="12.75">
      <c r="B87" s="7"/>
      <c r="C87" s="6"/>
      <c r="D87" s="6"/>
      <c r="E87" s="6"/>
      <c r="F87" s="6"/>
      <c r="G87" s="6"/>
      <c r="H87" s="6"/>
      <c r="I87" s="7"/>
      <c r="J87" s="7"/>
      <c r="K87" s="7"/>
      <c r="L87" s="7"/>
    </row>
    <row r="88" spans="1:13" ht="15.75">
      <c r="A88" s="22" t="s">
        <v>17</v>
      </c>
      <c r="B88" s="11" t="s">
        <v>18</v>
      </c>
      <c r="C88" s="4">
        <v>5</v>
      </c>
      <c r="D88" s="4">
        <v>4</v>
      </c>
      <c r="E88" s="4">
        <v>3</v>
      </c>
      <c r="F88" s="4">
        <v>2</v>
      </c>
      <c r="G88" s="4">
        <v>1</v>
      </c>
      <c r="H88" s="13"/>
      <c r="I88" s="15" t="s">
        <v>2</v>
      </c>
      <c r="J88" s="27" t="s">
        <v>6</v>
      </c>
      <c r="K88" s="28">
        <v>3</v>
      </c>
      <c r="L88" s="29" t="s">
        <v>7</v>
      </c>
      <c r="M88" s="29" t="s">
        <v>8</v>
      </c>
    </row>
    <row r="89" spans="2:13" ht="12.75">
      <c r="B89" s="19" t="s">
        <v>44</v>
      </c>
      <c r="C89" s="10">
        <v>12</v>
      </c>
      <c r="D89" s="10">
        <v>2</v>
      </c>
      <c r="E89" s="10">
        <v>3</v>
      </c>
      <c r="F89" s="10">
        <v>1</v>
      </c>
      <c r="G89" s="10">
        <v>0</v>
      </c>
      <c r="H89" s="14"/>
      <c r="I89" s="10">
        <f aca="true" t="shared" si="25" ref="I89:I112">SUM(C89:G89)</f>
        <v>18</v>
      </c>
      <c r="J89" s="30">
        <f aca="true" t="shared" si="26" ref="J89:J112">SUM(C89:D89)</f>
        <v>14</v>
      </c>
      <c r="K89" s="31">
        <f aca="true" t="shared" si="27" ref="K89:K112">E89</f>
        <v>3</v>
      </c>
      <c r="L89" s="31">
        <f aca="true" t="shared" si="28" ref="L89:L112">SUM(F89:G89)</f>
        <v>1</v>
      </c>
      <c r="M89" s="31">
        <f aca="true" t="shared" si="29" ref="M89:M112">100*(J89/I89)</f>
        <v>77.77777777777779</v>
      </c>
    </row>
    <row r="90" spans="2:13" ht="12.75">
      <c r="B90" s="19" t="s">
        <v>54</v>
      </c>
      <c r="C90" s="10">
        <v>0</v>
      </c>
      <c r="D90" s="10">
        <v>1</v>
      </c>
      <c r="E90" s="10">
        <v>0</v>
      </c>
      <c r="F90" s="10">
        <v>0</v>
      </c>
      <c r="G90" s="10">
        <v>0</v>
      </c>
      <c r="H90" s="14"/>
      <c r="I90" s="10">
        <f t="shared" si="25"/>
        <v>1</v>
      </c>
      <c r="J90" s="30">
        <f t="shared" si="26"/>
        <v>1</v>
      </c>
      <c r="K90" s="31">
        <f t="shared" si="27"/>
        <v>0</v>
      </c>
      <c r="L90" s="31">
        <f t="shared" si="28"/>
        <v>0</v>
      </c>
      <c r="M90" s="31">
        <f t="shared" si="29"/>
        <v>100</v>
      </c>
    </row>
    <row r="91" spans="2:13" ht="12.75">
      <c r="B91" s="19" t="s">
        <v>26</v>
      </c>
      <c r="C91" s="10">
        <v>0</v>
      </c>
      <c r="D91" s="10">
        <v>2</v>
      </c>
      <c r="E91" s="10">
        <v>1</v>
      </c>
      <c r="F91" s="10">
        <v>2</v>
      </c>
      <c r="G91" s="10">
        <v>0</v>
      </c>
      <c r="H91" s="14"/>
      <c r="I91" s="10">
        <f t="shared" si="25"/>
        <v>5</v>
      </c>
      <c r="J91" s="30">
        <f t="shared" si="26"/>
        <v>2</v>
      </c>
      <c r="K91" s="31">
        <f t="shared" si="27"/>
        <v>1</v>
      </c>
      <c r="L91" s="31">
        <f t="shared" si="28"/>
        <v>2</v>
      </c>
      <c r="M91" s="31">
        <f t="shared" si="29"/>
        <v>40</v>
      </c>
    </row>
    <row r="92" spans="2:13" ht="12.75">
      <c r="B92" s="19" t="s">
        <v>27</v>
      </c>
      <c r="C92" s="10">
        <v>1</v>
      </c>
      <c r="D92" s="10">
        <v>4</v>
      </c>
      <c r="E92" s="10">
        <v>3</v>
      </c>
      <c r="F92" s="10">
        <v>2</v>
      </c>
      <c r="G92" s="10">
        <v>0</v>
      </c>
      <c r="H92" s="14"/>
      <c r="I92" s="10">
        <f t="shared" si="25"/>
        <v>10</v>
      </c>
      <c r="J92" s="30">
        <f t="shared" si="26"/>
        <v>5</v>
      </c>
      <c r="K92" s="31">
        <f t="shared" si="27"/>
        <v>3</v>
      </c>
      <c r="L92" s="31">
        <f t="shared" si="28"/>
        <v>2</v>
      </c>
      <c r="M92" s="31">
        <f t="shared" si="29"/>
        <v>50</v>
      </c>
    </row>
    <row r="93" spans="2:13" ht="12.75">
      <c r="B93" s="19" t="s">
        <v>105</v>
      </c>
      <c r="C93" s="10">
        <v>2</v>
      </c>
      <c r="D93" s="10">
        <v>8</v>
      </c>
      <c r="E93" s="10">
        <v>6</v>
      </c>
      <c r="F93" s="10">
        <v>1</v>
      </c>
      <c r="G93" s="10">
        <v>0</v>
      </c>
      <c r="H93" s="14"/>
      <c r="I93" s="10">
        <f t="shared" si="25"/>
        <v>17</v>
      </c>
      <c r="J93" s="30">
        <f t="shared" si="26"/>
        <v>10</v>
      </c>
      <c r="K93" s="31">
        <f t="shared" si="27"/>
        <v>6</v>
      </c>
      <c r="L93" s="31">
        <f t="shared" si="28"/>
        <v>1</v>
      </c>
      <c r="M93" s="31">
        <f t="shared" si="29"/>
        <v>58.82352941176471</v>
      </c>
    </row>
    <row r="94" spans="2:13" ht="12.75">
      <c r="B94" s="19" t="s">
        <v>104</v>
      </c>
      <c r="C94" s="10">
        <v>11</v>
      </c>
      <c r="D94" s="10">
        <v>9</v>
      </c>
      <c r="E94" s="10">
        <v>5</v>
      </c>
      <c r="F94" s="10">
        <v>1</v>
      </c>
      <c r="G94" s="10">
        <v>0</v>
      </c>
      <c r="H94" s="14"/>
      <c r="I94" s="10">
        <f t="shared" si="25"/>
        <v>26</v>
      </c>
      <c r="J94" s="30">
        <f t="shared" si="26"/>
        <v>20</v>
      </c>
      <c r="K94" s="31">
        <f t="shared" si="27"/>
        <v>5</v>
      </c>
      <c r="L94" s="31">
        <f t="shared" si="28"/>
        <v>1</v>
      </c>
      <c r="M94" s="31">
        <f t="shared" si="29"/>
        <v>76.92307692307693</v>
      </c>
    </row>
    <row r="95" spans="2:14" ht="12.75">
      <c r="B95" s="19" t="s">
        <v>55</v>
      </c>
      <c r="C95" s="10">
        <v>61</v>
      </c>
      <c r="D95" s="10">
        <v>75</v>
      </c>
      <c r="E95" s="10">
        <v>46</v>
      </c>
      <c r="F95" s="10">
        <v>26</v>
      </c>
      <c r="G95" s="10">
        <v>11</v>
      </c>
      <c r="H95" s="14"/>
      <c r="I95" s="10">
        <f t="shared" si="25"/>
        <v>219</v>
      </c>
      <c r="J95" s="30">
        <f t="shared" si="26"/>
        <v>136</v>
      </c>
      <c r="K95" s="31">
        <f t="shared" si="27"/>
        <v>46</v>
      </c>
      <c r="L95" s="31">
        <f t="shared" si="28"/>
        <v>37</v>
      </c>
      <c r="M95" s="31">
        <f t="shared" si="29"/>
        <v>62.10045662100456</v>
      </c>
      <c r="N95" s="7"/>
    </row>
    <row r="96" spans="2:13" ht="12.75">
      <c r="B96" s="19" t="s">
        <v>106</v>
      </c>
      <c r="C96" s="10">
        <v>12</v>
      </c>
      <c r="D96" s="10">
        <v>13</v>
      </c>
      <c r="E96" s="10">
        <v>6</v>
      </c>
      <c r="F96" s="10">
        <v>1</v>
      </c>
      <c r="G96" s="10">
        <v>4</v>
      </c>
      <c r="H96" s="14"/>
      <c r="I96" s="10">
        <f t="shared" si="25"/>
        <v>36</v>
      </c>
      <c r="J96" s="30">
        <f t="shared" si="26"/>
        <v>25</v>
      </c>
      <c r="K96" s="31">
        <f t="shared" si="27"/>
        <v>6</v>
      </c>
      <c r="L96" s="31">
        <f t="shared" si="28"/>
        <v>5</v>
      </c>
      <c r="M96" s="31">
        <f t="shared" si="29"/>
        <v>69.44444444444444</v>
      </c>
    </row>
    <row r="97" spans="2:13" ht="12.75">
      <c r="B97" s="19" t="s">
        <v>29</v>
      </c>
      <c r="C97" s="10">
        <v>2</v>
      </c>
      <c r="D97" s="10">
        <v>3</v>
      </c>
      <c r="E97" s="10">
        <v>6</v>
      </c>
      <c r="F97" s="10">
        <v>2</v>
      </c>
      <c r="G97" s="10">
        <v>0</v>
      </c>
      <c r="H97" s="14"/>
      <c r="I97" s="10">
        <f t="shared" si="25"/>
        <v>13</v>
      </c>
      <c r="J97" s="30">
        <f t="shared" si="26"/>
        <v>5</v>
      </c>
      <c r="K97" s="31">
        <f t="shared" si="27"/>
        <v>6</v>
      </c>
      <c r="L97" s="31">
        <f t="shared" si="28"/>
        <v>2</v>
      </c>
      <c r="M97" s="31">
        <f t="shared" si="29"/>
        <v>38.46153846153847</v>
      </c>
    </row>
    <row r="98" spans="2:13" ht="12.75">
      <c r="B98" s="19" t="s">
        <v>30</v>
      </c>
      <c r="C98" s="10">
        <v>1</v>
      </c>
      <c r="D98" s="10">
        <v>0</v>
      </c>
      <c r="E98" s="10">
        <v>0</v>
      </c>
      <c r="F98" s="10">
        <v>0</v>
      </c>
      <c r="G98" s="10">
        <v>0</v>
      </c>
      <c r="H98" s="14"/>
      <c r="I98" s="10">
        <f t="shared" si="25"/>
        <v>1</v>
      </c>
      <c r="J98" s="30">
        <f t="shared" si="26"/>
        <v>1</v>
      </c>
      <c r="K98" s="31">
        <f t="shared" si="27"/>
        <v>0</v>
      </c>
      <c r="L98" s="31">
        <f t="shared" si="28"/>
        <v>0</v>
      </c>
      <c r="M98" s="31">
        <f t="shared" si="29"/>
        <v>100</v>
      </c>
    </row>
    <row r="99" spans="2:13" ht="12.75">
      <c r="B99" s="19" t="s">
        <v>56</v>
      </c>
      <c r="C99" s="10">
        <v>41</v>
      </c>
      <c r="D99" s="10">
        <v>47</v>
      </c>
      <c r="E99" s="10">
        <v>27</v>
      </c>
      <c r="F99" s="10">
        <v>15</v>
      </c>
      <c r="G99" s="10">
        <v>11</v>
      </c>
      <c r="H99" s="14"/>
      <c r="I99" s="10">
        <f t="shared" si="25"/>
        <v>141</v>
      </c>
      <c r="J99" s="30">
        <f t="shared" si="26"/>
        <v>88</v>
      </c>
      <c r="K99" s="31">
        <f t="shared" si="27"/>
        <v>27</v>
      </c>
      <c r="L99" s="31">
        <f t="shared" si="28"/>
        <v>26</v>
      </c>
      <c r="M99" s="31">
        <f t="shared" si="29"/>
        <v>62.4113475177305</v>
      </c>
    </row>
    <row r="100" spans="2:13" ht="12.75">
      <c r="B100" s="19" t="s">
        <v>32</v>
      </c>
      <c r="C100" s="10">
        <v>0</v>
      </c>
      <c r="D100" s="10">
        <v>0</v>
      </c>
      <c r="E100" s="10">
        <v>2</v>
      </c>
      <c r="F100" s="10">
        <v>0</v>
      </c>
      <c r="G100" s="10">
        <v>0</v>
      </c>
      <c r="H100" s="14"/>
      <c r="I100" s="10">
        <f t="shared" si="25"/>
        <v>2</v>
      </c>
      <c r="J100" s="30">
        <f t="shared" si="26"/>
        <v>0</v>
      </c>
      <c r="K100" s="31">
        <f t="shared" si="27"/>
        <v>2</v>
      </c>
      <c r="L100" s="31">
        <f t="shared" si="28"/>
        <v>0</v>
      </c>
      <c r="M100" s="31">
        <f t="shared" si="29"/>
        <v>0</v>
      </c>
    </row>
    <row r="101" spans="2:13" ht="12.75">
      <c r="B101" s="19" t="s">
        <v>33</v>
      </c>
      <c r="C101" s="10">
        <v>3</v>
      </c>
      <c r="D101" s="10">
        <v>2</v>
      </c>
      <c r="E101" s="10">
        <v>0</v>
      </c>
      <c r="F101" s="10">
        <v>0</v>
      </c>
      <c r="G101" s="10">
        <v>1</v>
      </c>
      <c r="H101" s="14"/>
      <c r="I101" s="10">
        <f t="shared" si="25"/>
        <v>6</v>
      </c>
      <c r="J101" s="30">
        <f t="shared" si="26"/>
        <v>5</v>
      </c>
      <c r="K101" s="31">
        <f t="shared" si="27"/>
        <v>0</v>
      </c>
      <c r="L101" s="31">
        <f t="shared" si="28"/>
        <v>1</v>
      </c>
      <c r="M101" s="31">
        <f t="shared" si="29"/>
        <v>83.33333333333334</v>
      </c>
    </row>
    <row r="102" spans="2:13" ht="12.75">
      <c r="B102" s="19" t="s">
        <v>49</v>
      </c>
      <c r="C102" s="10">
        <v>4</v>
      </c>
      <c r="D102" s="10">
        <v>9</v>
      </c>
      <c r="E102" s="10">
        <v>4</v>
      </c>
      <c r="F102" s="10">
        <v>4</v>
      </c>
      <c r="G102" s="10">
        <v>2</v>
      </c>
      <c r="H102" s="14"/>
      <c r="I102" s="10">
        <f t="shared" si="25"/>
        <v>23</v>
      </c>
      <c r="J102" s="30">
        <f t="shared" si="26"/>
        <v>13</v>
      </c>
      <c r="K102" s="31">
        <f t="shared" si="27"/>
        <v>4</v>
      </c>
      <c r="L102" s="31">
        <f t="shared" si="28"/>
        <v>6</v>
      </c>
      <c r="M102" s="31">
        <f t="shared" si="29"/>
        <v>56.52173913043478</v>
      </c>
    </row>
    <row r="103" spans="2:13" ht="12.75">
      <c r="B103" s="19" t="s">
        <v>35</v>
      </c>
      <c r="C103" s="10">
        <v>1</v>
      </c>
      <c r="D103" s="10">
        <v>1</v>
      </c>
      <c r="E103" s="10">
        <v>1</v>
      </c>
      <c r="F103" s="10">
        <v>0</v>
      </c>
      <c r="G103" s="10">
        <v>0</v>
      </c>
      <c r="H103" s="14"/>
      <c r="I103" s="10">
        <f t="shared" si="25"/>
        <v>3</v>
      </c>
      <c r="J103" s="30">
        <f t="shared" si="26"/>
        <v>2</v>
      </c>
      <c r="K103" s="31">
        <f t="shared" si="27"/>
        <v>1</v>
      </c>
      <c r="L103" s="31">
        <f t="shared" si="28"/>
        <v>0</v>
      </c>
      <c r="M103" s="31">
        <f t="shared" si="29"/>
        <v>66.66666666666666</v>
      </c>
    </row>
    <row r="104" spans="2:14" ht="12.75">
      <c r="B104" s="19" t="s">
        <v>36</v>
      </c>
      <c r="C104" s="10">
        <v>1</v>
      </c>
      <c r="D104" s="10">
        <v>0</v>
      </c>
      <c r="E104" s="10">
        <v>0</v>
      </c>
      <c r="F104" s="10">
        <v>0</v>
      </c>
      <c r="G104" s="10">
        <v>0</v>
      </c>
      <c r="H104" s="14"/>
      <c r="I104" s="10">
        <f t="shared" si="25"/>
        <v>1</v>
      </c>
      <c r="J104" s="30">
        <f t="shared" si="26"/>
        <v>1</v>
      </c>
      <c r="K104" s="31">
        <f t="shared" si="27"/>
        <v>0</v>
      </c>
      <c r="L104" s="31">
        <f t="shared" si="28"/>
        <v>0</v>
      </c>
      <c r="M104" s="31">
        <f t="shared" si="29"/>
        <v>100</v>
      </c>
      <c r="N104" s="7"/>
    </row>
    <row r="105" spans="2:13" ht="12.75">
      <c r="B105" s="19" t="s">
        <v>37</v>
      </c>
      <c r="C105" s="10">
        <v>6</v>
      </c>
      <c r="D105" s="10">
        <v>8</v>
      </c>
      <c r="E105" s="10">
        <v>3</v>
      </c>
      <c r="F105" s="10">
        <v>3</v>
      </c>
      <c r="G105" s="10">
        <v>1</v>
      </c>
      <c r="H105" s="14"/>
      <c r="I105" s="10">
        <f t="shared" si="25"/>
        <v>21</v>
      </c>
      <c r="J105" s="30">
        <f t="shared" si="26"/>
        <v>14</v>
      </c>
      <c r="K105" s="31">
        <f t="shared" si="27"/>
        <v>3</v>
      </c>
      <c r="L105" s="31">
        <f t="shared" si="28"/>
        <v>4</v>
      </c>
      <c r="M105" s="31">
        <f t="shared" si="29"/>
        <v>66.66666666666666</v>
      </c>
    </row>
    <row r="106" spans="2:13" ht="12.75">
      <c r="B106" s="19" t="s">
        <v>38</v>
      </c>
      <c r="C106" s="10">
        <v>0</v>
      </c>
      <c r="D106" s="10">
        <v>0</v>
      </c>
      <c r="E106" s="10">
        <v>1</v>
      </c>
      <c r="F106" s="10">
        <v>1</v>
      </c>
      <c r="G106" s="10">
        <v>0</v>
      </c>
      <c r="H106" s="14"/>
      <c r="I106" s="10">
        <f t="shared" si="25"/>
        <v>2</v>
      </c>
      <c r="J106" s="30">
        <f t="shared" si="26"/>
        <v>0</v>
      </c>
      <c r="K106" s="31">
        <f t="shared" si="27"/>
        <v>1</v>
      </c>
      <c r="L106" s="31">
        <f t="shared" si="28"/>
        <v>1</v>
      </c>
      <c r="M106" s="31">
        <f t="shared" si="29"/>
        <v>0</v>
      </c>
    </row>
    <row r="107" spans="2:13" ht="12.75">
      <c r="B107" s="19" t="s">
        <v>57</v>
      </c>
      <c r="C107" s="10">
        <v>3</v>
      </c>
      <c r="D107" s="10">
        <v>12</v>
      </c>
      <c r="E107" s="10">
        <v>8</v>
      </c>
      <c r="F107" s="10">
        <v>5</v>
      </c>
      <c r="G107" s="10">
        <v>3</v>
      </c>
      <c r="H107" s="14"/>
      <c r="I107" s="10">
        <f t="shared" si="25"/>
        <v>31</v>
      </c>
      <c r="J107" s="30">
        <f t="shared" si="26"/>
        <v>15</v>
      </c>
      <c r="K107" s="31">
        <f t="shared" si="27"/>
        <v>8</v>
      </c>
      <c r="L107" s="31">
        <f t="shared" si="28"/>
        <v>8</v>
      </c>
      <c r="M107" s="31">
        <f t="shared" si="29"/>
        <v>48.38709677419355</v>
      </c>
    </row>
    <row r="108" spans="2:13" ht="12.75">
      <c r="B108" s="19" t="s">
        <v>40</v>
      </c>
      <c r="C108" s="10">
        <v>0</v>
      </c>
      <c r="D108" s="10">
        <v>0</v>
      </c>
      <c r="E108" s="10">
        <v>1</v>
      </c>
      <c r="F108" s="10">
        <v>0</v>
      </c>
      <c r="G108" s="10">
        <v>0</v>
      </c>
      <c r="H108" s="14"/>
      <c r="I108" s="10">
        <f t="shared" si="25"/>
        <v>1</v>
      </c>
      <c r="J108" s="30">
        <f t="shared" si="26"/>
        <v>0</v>
      </c>
      <c r="K108" s="31">
        <f t="shared" si="27"/>
        <v>1</v>
      </c>
      <c r="L108" s="31">
        <f t="shared" si="28"/>
        <v>0</v>
      </c>
      <c r="M108" s="31">
        <f t="shared" si="29"/>
        <v>0</v>
      </c>
    </row>
    <row r="109" spans="2:13" ht="12.75">
      <c r="B109" s="19" t="s">
        <v>58</v>
      </c>
      <c r="C109" s="10">
        <v>1</v>
      </c>
      <c r="D109" s="10">
        <v>4</v>
      </c>
      <c r="E109" s="10">
        <v>1</v>
      </c>
      <c r="F109" s="10">
        <v>2</v>
      </c>
      <c r="G109" s="10">
        <v>2</v>
      </c>
      <c r="H109" s="14"/>
      <c r="I109" s="10">
        <f t="shared" si="25"/>
        <v>10</v>
      </c>
      <c r="J109" s="30">
        <f t="shared" si="26"/>
        <v>5</v>
      </c>
      <c r="K109" s="31">
        <f t="shared" si="27"/>
        <v>1</v>
      </c>
      <c r="L109" s="31">
        <f t="shared" si="28"/>
        <v>4</v>
      </c>
      <c r="M109" s="31">
        <f t="shared" si="29"/>
        <v>50</v>
      </c>
    </row>
    <row r="110" spans="2:13" ht="12.75">
      <c r="B110" s="19" t="s">
        <v>47</v>
      </c>
      <c r="C110" s="10">
        <v>28</v>
      </c>
      <c r="D110" s="10">
        <v>25</v>
      </c>
      <c r="E110" s="10">
        <v>16</v>
      </c>
      <c r="F110" s="10">
        <v>7</v>
      </c>
      <c r="G110" s="10">
        <v>3</v>
      </c>
      <c r="H110" s="14"/>
      <c r="I110" s="10">
        <f t="shared" si="25"/>
        <v>79</v>
      </c>
      <c r="J110" s="30">
        <f t="shared" si="26"/>
        <v>53</v>
      </c>
      <c r="K110" s="31">
        <f t="shared" si="27"/>
        <v>16</v>
      </c>
      <c r="L110" s="31">
        <f t="shared" si="28"/>
        <v>10</v>
      </c>
      <c r="M110" s="31">
        <f t="shared" si="29"/>
        <v>67.08860759493672</v>
      </c>
    </row>
    <row r="111" spans="2:14" ht="12.75">
      <c r="B111" s="19" t="s">
        <v>59</v>
      </c>
      <c r="C111" s="10">
        <v>14</v>
      </c>
      <c r="D111" s="10">
        <v>9</v>
      </c>
      <c r="E111" s="10">
        <v>2</v>
      </c>
      <c r="F111" s="10">
        <v>1</v>
      </c>
      <c r="G111" s="10">
        <v>0</v>
      </c>
      <c r="H111" s="14"/>
      <c r="I111" s="10">
        <f t="shared" si="25"/>
        <v>26</v>
      </c>
      <c r="J111" s="30">
        <f t="shared" si="26"/>
        <v>23</v>
      </c>
      <c r="K111" s="31">
        <f t="shared" si="27"/>
        <v>2</v>
      </c>
      <c r="L111" s="31">
        <f t="shared" si="28"/>
        <v>1</v>
      </c>
      <c r="M111" s="31">
        <f t="shared" si="29"/>
        <v>88.46153846153845</v>
      </c>
      <c r="N111" s="7"/>
    </row>
    <row r="112" spans="2:14" ht="15">
      <c r="B112" s="26" t="s">
        <v>60</v>
      </c>
      <c r="C112" s="10">
        <v>204</v>
      </c>
      <c r="D112" s="10">
        <v>234</v>
      </c>
      <c r="E112" s="10">
        <v>146</v>
      </c>
      <c r="F112" s="10">
        <v>74</v>
      </c>
      <c r="G112" s="10">
        <v>38</v>
      </c>
      <c r="H112" s="14"/>
      <c r="I112" s="10">
        <f t="shared" si="25"/>
        <v>696</v>
      </c>
      <c r="J112" s="30">
        <f t="shared" si="26"/>
        <v>438</v>
      </c>
      <c r="K112" s="31">
        <f t="shared" si="27"/>
        <v>146</v>
      </c>
      <c r="L112" s="31">
        <f t="shared" si="28"/>
        <v>112</v>
      </c>
      <c r="M112" s="31">
        <f t="shared" si="29"/>
        <v>62.93103448275862</v>
      </c>
      <c r="N112" s="12"/>
    </row>
    <row r="113" spans="2:12" ht="12.75">
      <c r="B113" s="7"/>
      <c r="C113" s="6"/>
      <c r="D113" s="6"/>
      <c r="E113" s="6"/>
      <c r="F113" s="6"/>
      <c r="G113" s="6"/>
      <c r="H113" s="6"/>
      <c r="I113" s="7"/>
      <c r="J113" s="7"/>
      <c r="K113" s="7"/>
      <c r="L113" s="7"/>
    </row>
    <row r="114" spans="1:13" ht="15.75">
      <c r="A114" s="22" t="s">
        <v>19</v>
      </c>
      <c r="B114" s="11" t="s">
        <v>20</v>
      </c>
      <c r="C114" s="4">
        <v>5</v>
      </c>
      <c r="D114" s="4">
        <v>4</v>
      </c>
      <c r="E114" s="4">
        <v>3</v>
      </c>
      <c r="F114" s="4">
        <v>2</v>
      </c>
      <c r="G114" s="4">
        <v>1</v>
      </c>
      <c r="H114" s="13"/>
      <c r="I114" s="15" t="s">
        <v>2</v>
      </c>
      <c r="J114" s="27" t="s">
        <v>6</v>
      </c>
      <c r="K114" s="28">
        <v>3</v>
      </c>
      <c r="L114" s="29" t="s">
        <v>7</v>
      </c>
      <c r="M114" s="29" t="s">
        <v>8</v>
      </c>
    </row>
    <row r="115" spans="2:13" ht="12.75">
      <c r="B115" s="19" t="s">
        <v>44</v>
      </c>
      <c r="C115" s="10">
        <v>8</v>
      </c>
      <c r="D115" s="10">
        <v>3</v>
      </c>
      <c r="E115" s="10">
        <v>5</v>
      </c>
      <c r="F115" s="10">
        <v>2</v>
      </c>
      <c r="G115" s="10">
        <v>0</v>
      </c>
      <c r="H115" s="14"/>
      <c r="I115" s="10">
        <f aca="true" t="shared" si="30" ref="I115:I138">SUM(C115:G115)</f>
        <v>18</v>
      </c>
      <c r="J115" s="30">
        <f aca="true" t="shared" si="31" ref="J115:J138">SUM(C115:D115)</f>
        <v>11</v>
      </c>
      <c r="K115" s="31">
        <f aca="true" t="shared" si="32" ref="K115:K138">E115</f>
        <v>5</v>
      </c>
      <c r="L115" s="31">
        <f aca="true" t="shared" si="33" ref="L115:L138">SUM(F115:G115)</f>
        <v>2</v>
      </c>
      <c r="M115" s="31">
        <f aca="true" t="shared" si="34" ref="M115:M138">100*(J115/I115)</f>
        <v>61.111111111111114</v>
      </c>
    </row>
    <row r="116" spans="2:13" ht="12.75">
      <c r="B116" s="19" t="s">
        <v>25</v>
      </c>
      <c r="C116" s="10">
        <v>1</v>
      </c>
      <c r="D116" s="10">
        <v>1</v>
      </c>
      <c r="E116" s="10">
        <v>0</v>
      </c>
      <c r="F116" s="10">
        <v>0</v>
      </c>
      <c r="G116" s="10">
        <v>0</v>
      </c>
      <c r="H116" s="14"/>
      <c r="I116" s="10">
        <f t="shared" si="30"/>
        <v>2</v>
      </c>
      <c r="J116" s="30">
        <f t="shared" si="31"/>
        <v>2</v>
      </c>
      <c r="K116" s="31">
        <f t="shared" si="32"/>
        <v>0</v>
      </c>
      <c r="L116" s="31">
        <f t="shared" si="33"/>
        <v>0</v>
      </c>
      <c r="M116" s="31">
        <f t="shared" si="34"/>
        <v>100</v>
      </c>
    </row>
    <row r="117" spans="2:13" ht="12.75">
      <c r="B117" s="19" t="s">
        <v>26</v>
      </c>
      <c r="C117" s="10">
        <v>0</v>
      </c>
      <c r="D117" s="10">
        <v>2</v>
      </c>
      <c r="E117" s="10">
        <v>2</v>
      </c>
      <c r="F117" s="10">
        <v>1</v>
      </c>
      <c r="G117" s="10">
        <v>0</v>
      </c>
      <c r="H117" s="14"/>
      <c r="I117" s="10">
        <f t="shared" si="30"/>
        <v>5</v>
      </c>
      <c r="J117" s="30">
        <f t="shared" si="31"/>
        <v>2</v>
      </c>
      <c r="K117" s="31">
        <f t="shared" si="32"/>
        <v>2</v>
      </c>
      <c r="L117" s="31">
        <f t="shared" si="33"/>
        <v>1</v>
      </c>
      <c r="M117" s="31">
        <f t="shared" si="34"/>
        <v>40</v>
      </c>
    </row>
    <row r="118" spans="2:13" ht="12.75">
      <c r="B118" s="19" t="s">
        <v>27</v>
      </c>
      <c r="C118" s="10">
        <v>2</v>
      </c>
      <c r="D118" s="10">
        <v>7</v>
      </c>
      <c r="E118" s="10">
        <v>0</v>
      </c>
      <c r="F118" s="10">
        <v>1</v>
      </c>
      <c r="G118" s="10">
        <v>0</v>
      </c>
      <c r="H118" s="14"/>
      <c r="I118" s="10">
        <f t="shared" si="30"/>
        <v>10</v>
      </c>
      <c r="J118" s="30">
        <f t="shared" si="31"/>
        <v>9</v>
      </c>
      <c r="K118" s="31">
        <f t="shared" si="32"/>
        <v>0</v>
      </c>
      <c r="L118" s="31">
        <f t="shared" si="33"/>
        <v>1</v>
      </c>
      <c r="M118" s="31">
        <f t="shared" si="34"/>
        <v>90</v>
      </c>
    </row>
    <row r="119" spans="2:13" ht="12.75">
      <c r="B119" s="19" t="s">
        <v>107</v>
      </c>
      <c r="C119" s="10">
        <v>2</v>
      </c>
      <c r="D119" s="10">
        <v>7</v>
      </c>
      <c r="E119" s="10">
        <v>6</v>
      </c>
      <c r="F119" s="10">
        <v>1</v>
      </c>
      <c r="G119" s="10">
        <v>0</v>
      </c>
      <c r="H119" s="14"/>
      <c r="I119" s="10">
        <f t="shared" si="30"/>
        <v>16</v>
      </c>
      <c r="J119" s="30">
        <f t="shared" si="31"/>
        <v>9</v>
      </c>
      <c r="K119" s="31">
        <f t="shared" si="32"/>
        <v>6</v>
      </c>
      <c r="L119" s="31">
        <f t="shared" si="33"/>
        <v>1</v>
      </c>
      <c r="M119" s="31">
        <f t="shared" si="34"/>
        <v>56.25</v>
      </c>
    </row>
    <row r="120" spans="2:13" ht="12.75">
      <c r="B120" s="19" t="s">
        <v>104</v>
      </c>
      <c r="C120" s="10">
        <v>12</v>
      </c>
      <c r="D120" s="10">
        <v>11</v>
      </c>
      <c r="E120" s="10">
        <v>2</v>
      </c>
      <c r="F120" s="10">
        <v>1</v>
      </c>
      <c r="G120" s="10">
        <v>0</v>
      </c>
      <c r="H120" s="14"/>
      <c r="I120" s="10">
        <f t="shared" si="30"/>
        <v>26</v>
      </c>
      <c r="J120" s="30">
        <f t="shared" si="31"/>
        <v>23</v>
      </c>
      <c r="K120" s="31">
        <f t="shared" si="32"/>
        <v>2</v>
      </c>
      <c r="L120" s="31">
        <f t="shared" si="33"/>
        <v>1</v>
      </c>
      <c r="M120" s="31">
        <f t="shared" si="34"/>
        <v>88.46153846153845</v>
      </c>
    </row>
    <row r="121" spans="2:14" ht="12.75">
      <c r="B121" s="19" t="s">
        <v>55</v>
      </c>
      <c r="C121" s="10">
        <v>62</v>
      </c>
      <c r="D121" s="10">
        <v>70</v>
      </c>
      <c r="E121" s="10">
        <v>44</v>
      </c>
      <c r="F121" s="10">
        <v>30</v>
      </c>
      <c r="G121" s="10">
        <v>13</v>
      </c>
      <c r="H121" s="14"/>
      <c r="I121" s="10">
        <f t="shared" si="30"/>
        <v>219</v>
      </c>
      <c r="J121" s="30">
        <f t="shared" si="31"/>
        <v>132</v>
      </c>
      <c r="K121" s="31">
        <f t="shared" si="32"/>
        <v>44</v>
      </c>
      <c r="L121" s="31">
        <f t="shared" si="33"/>
        <v>43</v>
      </c>
      <c r="M121" s="31">
        <f t="shared" si="34"/>
        <v>60.273972602739725</v>
      </c>
      <c r="N121" s="7"/>
    </row>
    <row r="122" spans="2:13" ht="12.75">
      <c r="B122" s="19" t="s">
        <v>108</v>
      </c>
      <c r="C122" s="10">
        <v>14</v>
      </c>
      <c r="D122" s="10">
        <v>9</v>
      </c>
      <c r="E122" s="10">
        <v>9</v>
      </c>
      <c r="F122" s="10">
        <v>2</v>
      </c>
      <c r="G122" s="10">
        <v>0</v>
      </c>
      <c r="H122" s="14"/>
      <c r="I122" s="10">
        <f t="shared" si="30"/>
        <v>34</v>
      </c>
      <c r="J122" s="30">
        <f t="shared" si="31"/>
        <v>23</v>
      </c>
      <c r="K122" s="31">
        <f t="shared" si="32"/>
        <v>9</v>
      </c>
      <c r="L122" s="31">
        <f t="shared" si="33"/>
        <v>2</v>
      </c>
      <c r="M122" s="31">
        <f t="shared" si="34"/>
        <v>67.64705882352942</v>
      </c>
    </row>
    <row r="123" spans="2:13" ht="12.75">
      <c r="B123" s="19" t="s">
        <v>29</v>
      </c>
      <c r="C123" s="10">
        <v>5</v>
      </c>
      <c r="D123" s="10">
        <v>6</v>
      </c>
      <c r="E123" s="10">
        <v>1</v>
      </c>
      <c r="F123" s="10">
        <v>0</v>
      </c>
      <c r="G123" s="10">
        <v>1</v>
      </c>
      <c r="H123" s="14"/>
      <c r="I123" s="10">
        <f t="shared" si="30"/>
        <v>13</v>
      </c>
      <c r="J123" s="30">
        <f t="shared" si="31"/>
        <v>11</v>
      </c>
      <c r="K123" s="31">
        <f t="shared" si="32"/>
        <v>1</v>
      </c>
      <c r="L123" s="31">
        <f t="shared" si="33"/>
        <v>1</v>
      </c>
      <c r="M123" s="31">
        <f t="shared" si="34"/>
        <v>84.61538461538461</v>
      </c>
    </row>
    <row r="124" spans="2:13" ht="12.75">
      <c r="B124" s="19" t="s">
        <v>30</v>
      </c>
      <c r="C124" s="10">
        <v>1</v>
      </c>
      <c r="D124" s="10">
        <v>0</v>
      </c>
      <c r="E124" s="10">
        <v>0</v>
      </c>
      <c r="F124" s="10">
        <v>0</v>
      </c>
      <c r="G124" s="10">
        <v>0</v>
      </c>
      <c r="H124" s="14"/>
      <c r="I124" s="10">
        <f t="shared" si="30"/>
        <v>1</v>
      </c>
      <c r="J124" s="30">
        <f t="shared" si="31"/>
        <v>1</v>
      </c>
      <c r="K124" s="31">
        <f t="shared" si="32"/>
        <v>0</v>
      </c>
      <c r="L124" s="31">
        <f t="shared" si="33"/>
        <v>0</v>
      </c>
      <c r="M124" s="31">
        <f t="shared" si="34"/>
        <v>100</v>
      </c>
    </row>
    <row r="125" spans="2:13" ht="12.75">
      <c r="B125" s="19" t="s">
        <v>61</v>
      </c>
      <c r="C125" s="10">
        <v>46</v>
      </c>
      <c r="D125" s="10">
        <v>45</v>
      </c>
      <c r="E125" s="10">
        <v>32</v>
      </c>
      <c r="F125" s="10">
        <v>10</v>
      </c>
      <c r="G125" s="10">
        <v>9</v>
      </c>
      <c r="H125" s="14"/>
      <c r="I125" s="10">
        <f t="shared" si="30"/>
        <v>142</v>
      </c>
      <c r="J125" s="30">
        <f t="shared" si="31"/>
        <v>91</v>
      </c>
      <c r="K125" s="31">
        <f t="shared" si="32"/>
        <v>32</v>
      </c>
      <c r="L125" s="31">
        <f t="shared" si="33"/>
        <v>19</v>
      </c>
      <c r="M125" s="31">
        <f t="shared" si="34"/>
        <v>64.08450704225352</v>
      </c>
    </row>
    <row r="126" spans="2:13" ht="12.75">
      <c r="B126" s="19" t="s">
        <v>32</v>
      </c>
      <c r="C126" s="10">
        <v>0</v>
      </c>
      <c r="D126" s="10">
        <v>0</v>
      </c>
      <c r="E126" s="10">
        <v>2</v>
      </c>
      <c r="F126" s="10">
        <v>0</v>
      </c>
      <c r="G126" s="10">
        <v>0</v>
      </c>
      <c r="H126" s="14"/>
      <c r="I126" s="10">
        <f t="shared" si="30"/>
        <v>2</v>
      </c>
      <c r="J126" s="30">
        <f t="shared" si="31"/>
        <v>0</v>
      </c>
      <c r="K126" s="31">
        <f t="shared" si="32"/>
        <v>2</v>
      </c>
      <c r="L126" s="31">
        <f t="shared" si="33"/>
        <v>0</v>
      </c>
      <c r="M126" s="31">
        <f t="shared" si="34"/>
        <v>0</v>
      </c>
    </row>
    <row r="127" spans="2:13" ht="12.75">
      <c r="B127" s="19" t="s">
        <v>33</v>
      </c>
      <c r="C127" s="10">
        <v>4</v>
      </c>
      <c r="D127" s="10">
        <v>1</v>
      </c>
      <c r="E127" s="10">
        <v>0</v>
      </c>
      <c r="F127" s="10">
        <v>0</v>
      </c>
      <c r="G127" s="10">
        <v>1</v>
      </c>
      <c r="H127" s="14"/>
      <c r="I127" s="10">
        <f t="shared" si="30"/>
        <v>6</v>
      </c>
      <c r="J127" s="30">
        <f t="shared" si="31"/>
        <v>5</v>
      </c>
      <c r="K127" s="31">
        <f t="shared" si="32"/>
        <v>0</v>
      </c>
      <c r="L127" s="31">
        <f t="shared" si="33"/>
        <v>1</v>
      </c>
      <c r="M127" s="31">
        <f t="shared" si="34"/>
        <v>83.33333333333334</v>
      </c>
    </row>
    <row r="128" spans="2:13" ht="12.75">
      <c r="B128" s="19" t="s">
        <v>49</v>
      </c>
      <c r="C128" s="10">
        <v>6</v>
      </c>
      <c r="D128" s="10">
        <v>11</v>
      </c>
      <c r="E128" s="10">
        <v>3</v>
      </c>
      <c r="F128" s="10">
        <v>3</v>
      </c>
      <c r="G128" s="10">
        <v>0</v>
      </c>
      <c r="H128" s="14"/>
      <c r="I128" s="10">
        <f t="shared" si="30"/>
        <v>23</v>
      </c>
      <c r="J128" s="30">
        <f t="shared" si="31"/>
        <v>17</v>
      </c>
      <c r="K128" s="31">
        <f t="shared" si="32"/>
        <v>3</v>
      </c>
      <c r="L128" s="31">
        <f t="shared" si="33"/>
        <v>3</v>
      </c>
      <c r="M128" s="31">
        <f t="shared" si="34"/>
        <v>73.91304347826086</v>
      </c>
    </row>
    <row r="129" spans="2:13" ht="12.75">
      <c r="B129" s="19" t="s">
        <v>35</v>
      </c>
      <c r="C129" s="10">
        <v>2</v>
      </c>
      <c r="D129" s="10">
        <v>1</v>
      </c>
      <c r="E129" s="10">
        <v>0</v>
      </c>
      <c r="F129" s="10">
        <v>0</v>
      </c>
      <c r="G129" s="10">
        <v>0</v>
      </c>
      <c r="H129" s="14"/>
      <c r="I129" s="10">
        <f t="shared" si="30"/>
        <v>3</v>
      </c>
      <c r="J129" s="30">
        <f t="shared" si="31"/>
        <v>3</v>
      </c>
      <c r="K129" s="31">
        <f t="shared" si="32"/>
        <v>0</v>
      </c>
      <c r="L129" s="31">
        <f t="shared" si="33"/>
        <v>0</v>
      </c>
      <c r="M129" s="31">
        <f t="shared" si="34"/>
        <v>100</v>
      </c>
    </row>
    <row r="130" spans="2:14" ht="12.75">
      <c r="B130" s="19" t="s">
        <v>36</v>
      </c>
      <c r="C130" s="10">
        <v>0</v>
      </c>
      <c r="D130" s="10">
        <v>1</v>
      </c>
      <c r="E130" s="10">
        <v>0</v>
      </c>
      <c r="F130" s="10">
        <v>0</v>
      </c>
      <c r="G130" s="10">
        <v>0</v>
      </c>
      <c r="H130" s="14"/>
      <c r="I130" s="10">
        <f t="shared" si="30"/>
        <v>1</v>
      </c>
      <c r="J130" s="30">
        <f t="shared" si="31"/>
        <v>1</v>
      </c>
      <c r="K130" s="31">
        <f t="shared" si="32"/>
        <v>0</v>
      </c>
      <c r="L130" s="31">
        <f t="shared" si="33"/>
        <v>0</v>
      </c>
      <c r="M130" s="31">
        <f t="shared" si="34"/>
        <v>100</v>
      </c>
      <c r="N130" s="7"/>
    </row>
    <row r="131" spans="2:13" ht="12.75">
      <c r="B131" s="19" t="s">
        <v>62</v>
      </c>
      <c r="C131" s="10">
        <v>5</v>
      </c>
      <c r="D131" s="10">
        <v>8</v>
      </c>
      <c r="E131" s="10">
        <v>4</v>
      </c>
      <c r="F131" s="10">
        <v>2</v>
      </c>
      <c r="G131" s="10">
        <v>0</v>
      </c>
      <c r="H131" s="14"/>
      <c r="I131" s="10">
        <f t="shared" si="30"/>
        <v>19</v>
      </c>
      <c r="J131" s="30">
        <f t="shared" si="31"/>
        <v>13</v>
      </c>
      <c r="K131" s="31">
        <f t="shared" si="32"/>
        <v>4</v>
      </c>
      <c r="L131" s="31">
        <f t="shared" si="33"/>
        <v>2</v>
      </c>
      <c r="M131" s="31">
        <f t="shared" si="34"/>
        <v>68.42105263157895</v>
      </c>
    </row>
    <row r="132" spans="2:13" ht="12.75">
      <c r="B132" s="19" t="s">
        <v>38</v>
      </c>
      <c r="C132" s="10">
        <v>0</v>
      </c>
      <c r="D132" s="10">
        <v>0</v>
      </c>
      <c r="E132" s="10">
        <v>1</v>
      </c>
      <c r="F132" s="10">
        <v>1</v>
      </c>
      <c r="G132" s="10">
        <v>0</v>
      </c>
      <c r="H132" s="14"/>
      <c r="I132" s="10">
        <f t="shared" si="30"/>
        <v>2</v>
      </c>
      <c r="J132" s="30">
        <f t="shared" si="31"/>
        <v>0</v>
      </c>
      <c r="K132" s="31">
        <f t="shared" si="32"/>
        <v>1</v>
      </c>
      <c r="L132" s="31">
        <f t="shared" si="33"/>
        <v>1</v>
      </c>
      <c r="M132" s="31">
        <f t="shared" si="34"/>
        <v>0</v>
      </c>
    </row>
    <row r="133" spans="2:13" ht="12.75">
      <c r="B133" s="19" t="s">
        <v>57</v>
      </c>
      <c r="C133" s="10">
        <v>3</v>
      </c>
      <c r="D133" s="10">
        <v>12</v>
      </c>
      <c r="E133" s="10">
        <v>12</v>
      </c>
      <c r="F133" s="10">
        <v>2</v>
      </c>
      <c r="G133" s="10">
        <v>2</v>
      </c>
      <c r="H133" s="14"/>
      <c r="I133" s="10">
        <f t="shared" si="30"/>
        <v>31</v>
      </c>
      <c r="J133" s="30">
        <f t="shared" si="31"/>
        <v>15</v>
      </c>
      <c r="K133" s="31">
        <f t="shared" si="32"/>
        <v>12</v>
      </c>
      <c r="L133" s="31">
        <f t="shared" si="33"/>
        <v>4</v>
      </c>
      <c r="M133" s="31">
        <f t="shared" si="34"/>
        <v>48.38709677419355</v>
      </c>
    </row>
    <row r="134" spans="2:13" ht="12.75">
      <c r="B134" s="19" t="s">
        <v>40</v>
      </c>
      <c r="C134" s="10">
        <v>1</v>
      </c>
      <c r="D134" s="10">
        <v>0</v>
      </c>
      <c r="E134" s="10">
        <v>0</v>
      </c>
      <c r="F134" s="10">
        <v>0</v>
      </c>
      <c r="G134" s="10">
        <v>0</v>
      </c>
      <c r="H134" s="14"/>
      <c r="I134" s="10">
        <f t="shared" si="30"/>
        <v>1</v>
      </c>
      <c r="J134" s="30">
        <f t="shared" si="31"/>
        <v>1</v>
      </c>
      <c r="K134" s="31">
        <f t="shared" si="32"/>
        <v>0</v>
      </c>
      <c r="L134" s="31">
        <f t="shared" si="33"/>
        <v>0</v>
      </c>
      <c r="M134" s="31">
        <f t="shared" si="34"/>
        <v>100</v>
      </c>
    </row>
    <row r="135" spans="2:13" ht="12.75">
      <c r="B135" s="19" t="s">
        <v>41</v>
      </c>
      <c r="C135" s="10">
        <v>5</v>
      </c>
      <c r="D135" s="10">
        <v>5</v>
      </c>
      <c r="E135" s="10">
        <v>3</v>
      </c>
      <c r="F135" s="10">
        <v>0</v>
      </c>
      <c r="G135" s="10">
        <v>1</v>
      </c>
      <c r="H135" s="14"/>
      <c r="I135" s="10">
        <f t="shared" si="30"/>
        <v>14</v>
      </c>
      <c r="J135" s="30">
        <f t="shared" si="31"/>
        <v>10</v>
      </c>
      <c r="K135" s="31">
        <f t="shared" si="32"/>
        <v>3</v>
      </c>
      <c r="L135" s="31">
        <f t="shared" si="33"/>
        <v>1</v>
      </c>
      <c r="M135" s="31">
        <f t="shared" si="34"/>
        <v>71.42857142857143</v>
      </c>
    </row>
    <row r="136" spans="2:13" ht="12.75">
      <c r="B136" s="19" t="s">
        <v>47</v>
      </c>
      <c r="C136" s="10">
        <v>27</v>
      </c>
      <c r="D136" s="10">
        <v>26</v>
      </c>
      <c r="E136" s="10">
        <v>19</v>
      </c>
      <c r="F136" s="10">
        <v>5</v>
      </c>
      <c r="G136" s="10">
        <v>2</v>
      </c>
      <c r="H136" s="14"/>
      <c r="I136" s="10">
        <f t="shared" si="30"/>
        <v>79</v>
      </c>
      <c r="J136" s="30">
        <f t="shared" si="31"/>
        <v>53</v>
      </c>
      <c r="K136" s="31">
        <f t="shared" si="32"/>
        <v>19</v>
      </c>
      <c r="L136" s="31">
        <f t="shared" si="33"/>
        <v>7</v>
      </c>
      <c r="M136" s="31">
        <f t="shared" si="34"/>
        <v>67.08860759493672</v>
      </c>
    </row>
    <row r="137" spans="2:14" ht="12.75">
      <c r="B137" s="19" t="s">
        <v>59</v>
      </c>
      <c r="C137" s="10">
        <v>11</v>
      </c>
      <c r="D137" s="10">
        <v>11</v>
      </c>
      <c r="E137" s="10">
        <v>3</v>
      </c>
      <c r="F137" s="10">
        <v>1</v>
      </c>
      <c r="G137" s="10">
        <v>0</v>
      </c>
      <c r="H137" s="14"/>
      <c r="I137" s="10">
        <f t="shared" si="30"/>
        <v>26</v>
      </c>
      <c r="J137" s="30">
        <f t="shared" si="31"/>
        <v>22</v>
      </c>
      <c r="K137" s="31">
        <f t="shared" si="32"/>
        <v>3</v>
      </c>
      <c r="L137" s="31">
        <f t="shared" si="33"/>
        <v>1</v>
      </c>
      <c r="M137" s="31">
        <f t="shared" si="34"/>
        <v>84.61538461538461</v>
      </c>
      <c r="N137" s="7"/>
    </row>
    <row r="138" spans="2:14" ht="15">
      <c r="B138" s="26" t="s">
        <v>63</v>
      </c>
      <c r="C138" s="10">
        <v>217</v>
      </c>
      <c r="D138" s="10">
        <v>237</v>
      </c>
      <c r="E138" s="10">
        <v>148</v>
      </c>
      <c r="F138" s="10">
        <v>62</v>
      </c>
      <c r="G138" s="10">
        <v>29</v>
      </c>
      <c r="H138" s="14"/>
      <c r="I138" s="10">
        <f t="shared" si="30"/>
        <v>693</v>
      </c>
      <c r="J138" s="30">
        <f t="shared" si="31"/>
        <v>454</v>
      </c>
      <c r="K138" s="31">
        <f t="shared" si="32"/>
        <v>148</v>
      </c>
      <c r="L138" s="31">
        <f t="shared" si="33"/>
        <v>91</v>
      </c>
      <c r="M138" s="31">
        <f t="shared" si="34"/>
        <v>65.51226551226551</v>
      </c>
      <c r="N138" s="12"/>
    </row>
    <row r="139" spans="2:14" ht="12.75">
      <c r="B139" s="7"/>
      <c r="C139" s="6"/>
      <c r="D139" s="6"/>
      <c r="E139" s="6"/>
      <c r="F139" s="6"/>
      <c r="G139" s="6"/>
      <c r="H139" s="6"/>
      <c r="I139" s="7"/>
      <c r="J139" s="7"/>
      <c r="K139" s="7"/>
      <c r="L139" s="7"/>
      <c r="M139" s="7"/>
      <c r="N139" s="7"/>
    </row>
    <row r="140" spans="1:13" ht="15.75">
      <c r="A140" s="22" t="s">
        <v>21</v>
      </c>
      <c r="B140" s="11" t="s">
        <v>22</v>
      </c>
      <c r="C140" s="4">
        <v>5</v>
      </c>
      <c r="D140" s="4">
        <v>4</v>
      </c>
      <c r="E140" s="4">
        <v>3</v>
      </c>
      <c r="F140" s="4">
        <v>2</v>
      </c>
      <c r="G140" s="4">
        <v>1</v>
      </c>
      <c r="H140" s="13"/>
      <c r="I140" s="15" t="s">
        <v>2</v>
      </c>
      <c r="J140" s="27" t="s">
        <v>6</v>
      </c>
      <c r="K140" s="28">
        <v>3</v>
      </c>
      <c r="L140" s="29" t="s">
        <v>7</v>
      </c>
      <c r="M140" s="29" t="s">
        <v>8</v>
      </c>
    </row>
    <row r="141" spans="2:13" ht="12.75">
      <c r="B141" s="19" t="s">
        <v>44</v>
      </c>
      <c r="C141" s="10">
        <v>7</v>
      </c>
      <c r="D141" s="10">
        <v>4</v>
      </c>
      <c r="E141" s="10">
        <v>7</v>
      </c>
      <c r="F141" s="10">
        <v>0</v>
      </c>
      <c r="G141" s="10">
        <v>0</v>
      </c>
      <c r="H141" s="14"/>
      <c r="I141" s="10">
        <f aca="true" t="shared" si="35" ref="I141:I164">SUM(C141:G141)</f>
        <v>18</v>
      </c>
      <c r="J141" s="30">
        <f aca="true" t="shared" si="36" ref="J141:J164">SUM(C141:D141)</f>
        <v>11</v>
      </c>
      <c r="K141" s="31">
        <f aca="true" t="shared" si="37" ref="K141:K164">E141</f>
        <v>7</v>
      </c>
      <c r="L141" s="31">
        <f aca="true" t="shared" si="38" ref="L141:L164">SUM(F141:G141)</f>
        <v>0</v>
      </c>
      <c r="M141" s="31">
        <f aca="true" t="shared" si="39" ref="M141:M164">100*(J141/I141)</f>
        <v>61.111111111111114</v>
      </c>
    </row>
    <row r="142" spans="2:13" ht="12.75">
      <c r="B142" s="19" t="s">
        <v>25</v>
      </c>
      <c r="C142" s="10">
        <v>0</v>
      </c>
      <c r="D142" s="10">
        <v>2</v>
      </c>
      <c r="E142" s="10">
        <v>0</v>
      </c>
      <c r="F142" s="10">
        <v>0</v>
      </c>
      <c r="G142" s="10">
        <v>0</v>
      </c>
      <c r="H142" s="14"/>
      <c r="I142" s="10">
        <f t="shared" si="35"/>
        <v>2</v>
      </c>
      <c r="J142" s="30">
        <f t="shared" si="36"/>
        <v>2</v>
      </c>
      <c r="K142" s="31">
        <f t="shared" si="37"/>
        <v>0</v>
      </c>
      <c r="L142" s="31">
        <f t="shared" si="38"/>
        <v>0</v>
      </c>
      <c r="M142" s="31">
        <f t="shared" si="39"/>
        <v>100</v>
      </c>
    </row>
    <row r="143" spans="2:13" ht="12.75">
      <c r="B143" s="19" t="s">
        <v>26</v>
      </c>
      <c r="C143" s="10">
        <v>1</v>
      </c>
      <c r="D143" s="10">
        <v>3</v>
      </c>
      <c r="E143" s="10">
        <v>0</v>
      </c>
      <c r="F143" s="10">
        <v>0</v>
      </c>
      <c r="G143" s="10">
        <v>1</v>
      </c>
      <c r="H143" s="14"/>
      <c r="I143" s="10">
        <f t="shared" si="35"/>
        <v>5</v>
      </c>
      <c r="J143" s="30">
        <f t="shared" si="36"/>
        <v>4</v>
      </c>
      <c r="K143" s="31">
        <f t="shared" si="37"/>
        <v>0</v>
      </c>
      <c r="L143" s="31">
        <f t="shared" si="38"/>
        <v>1</v>
      </c>
      <c r="M143" s="31">
        <f t="shared" si="39"/>
        <v>80</v>
      </c>
    </row>
    <row r="144" spans="2:13" ht="12.75">
      <c r="B144" s="19" t="s">
        <v>27</v>
      </c>
      <c r="C144" s="10">
        <v>6</v>
      </c>
      <c r="D144" s="10">
        <v>3</v>
      </c>
      <c r="E144" s="10">
        <v>0</v>
      </c>
      <c r="F144" s="10">
        <v>1</v>
      </c>
      <c r="G144" s="10">
        <v>0</v>
      </c>
      <c r="H144" s="14"/>
      <c r="I144" s="10">
        <f t="shared" si="35"/>
        <v>10</v>
      </c>
      <c r="J144" s="30">
        <f t="shared" si="36"/>
        <v>9</v>
      </c>
      <c r="K144" s="31">
        <f t="shared" si="37"/>
        <v>0</v>
      </c>
      <c r="L144" s="31">
        <f t="shared" si="38"/>
        <v>1</v>
      </c>
      <c r="M144" s="31">
        <f t="shared" si="39"/>
        <v>90</v>
      </c>
    </row>
    <row r="145" spans="2:13" ht="12.75">
      <c r="B145" s="19" t="s">
        <v>105</v>
      </c>
      <c r="C145" s="10">
        <v>3</v>
      </c>
      <c r="D145" s="10">
        <v>7</v>
      </c>
      <c r="E145" s="10">
        <v>4</v>
      </c>
      <c r="F145" s="10">
        <v>3</v>
      </c>
      <c r="G145" s="10">
        <v>0</v>
      </c>
      <c r="H145" s="14"/>
      <c r="I145" s="10">
        <f t="shared" si="35"/>
        <v>17</v>
      </c>
      <c r="J145" s="30">
        <f t="shared" si="36"/>
        <v>10</v>
      </c>
      <c r="K145" s="31">
        <f t="shared" si="37"/>
        <v>4</v>
      </c>
      <c r="L145" s="31">
        <f t="shared" si="38"/>
        <v>3</v>
      </c>
      <c r="M145" s="31">
        <f t="shared" si="39"/>
        <v>58.82352941176471</v>
      </c>
    </row>
    <row r="146" spans="2:13" ht="12.75">
      <c r="B146" s="19" t="s">
        <v>104</v>
      </c>
      <c r="C146" s="10">
        <v>12</v>
      </c>
      <c r="D146" s="10">
        <v>11</v>
      </c>
      <c r="E146" s="10">
        <v>1</v>
      </c>
      <c r="F146" s="10">
        <v>2</v>
      </c>
      <c r="G146" s="10">
        <v>0</v>
      </c>
      <c r="H146" s="14"/>
      <c r="I146" s="10">
        <f t="shared" si="35"/>
        <v>26</v>
      </c>
      <c r="J146" s="30">
        <f t="shared" si="36"/>
        <v>23</v>
      </c>
      <c r="K146" s="31">
        <f t="shared" si="37"/>
        <v>1</v>
      </c>
      <c r="L146" s="31">
        <f t="shared" si="38"/>
        <v>2</v>
      </c>
      <c r="M146" s="31">
        <f t="shared" si="39"/>
        <v>88.46153846153845</v>
      </c>
    </row>
    <row r="147" spans="2:14" ht="12.75">
      <c r="B147" s="19" t="s">
        <v>64</v>
      </c>
      <c r="C147" s="10">
        <v>45</v>
      </c>
      <c r="D147" s="10">
        <v>68</v>
      </c>
      <c r="E147" s="10">
        <v>56</v>
      </c>
      <c r="F147" s="10">
        <v>35</v>
      </c>
      <c r="G147" s="10">
        <v>13</v>
      </c>
      <c r="H147" s="14"/>
      <c r="I147" s="10">
        <f t="shared" si="35"/>
        <v>217</v>
      </c>
      <c r="J147" s="30">
        <f t="shared" si="36"/>
        <v>113</v>
      </c>
      <c r="K147" s="31">
        <f t="shared" si="37"/>
        <v>56</v>
      </c>
      <c r="L147" s="31">
        <f t="shared" si="38"/>
        <v>48</v>
      </c>
      <c r="M147" s="31">
        <f t="shared" si="39"/>
        <v>52.07373271889401</v>
      </c>
      <c r="N147" s="7"/>
    </row>
    <row r="148" spans="2:13" ht="12.75">
      <c r="B148" s="19" t="s">
        <v>109</v>
      </c>
      <c r="C148" s="10">
        <v>13</v>
      </c>
      <c r="D148" s="10">
        <v>7</v>
      </c>
      <c r="E148" s="10">
        <v>5</v>
      </c>
      <c r="F148" s="10">
        <v>3</v>
      </c>
      <c r="G148" s="10">
        <v>4</v>
      </c>
      <c r="H148" s="14"/>
      <c r="I148" s="10">
        <f t="shared" si="35"/>
        <v>32</v>
      </c>
      <c r="J148" s="30">
        <f t="shared" si="36"/>
        <v>20</v>
      </c>
      <c r="K148" s="31">
        <f t="shared" si="37"/>
        <v>5</v>
      </c>
      <c r="L148" s="31">
        <f t="shared" si="38"/>
        <v>7</v>
      </c>
      <c r="M148" s="31">
        <f t="shared" si="39"/>
        <v>62.5</v>
      </c>
    </row>
    <row r="149" spans="2:13" ht="12.75">
      <c r="B149" s="19" t="s">
        <v>29</v>
      </c>
      <c r="C149" s="10">
        <v>1</v>
      </c>
      <c r="D149" s="10">
        <v>6</v>
      </c>
      <c r="E149" s="10">
        <v>3</v>
      </c>
      <c r="F149" s="10">
        <v>2</v>
      </c>
      <c r="G149" s="10">
        <v>1</v>
      </c>
      <c r="H149" s="14"/>
      <c r="I149" s="10">
        <f t="shared" si="35"/>
        <v>13</v>
      </c>
      <c r="J149" s="30">
        <f t="shared" si="36"/>
        <v>7</v>
      </c>
      <c r="K149" s="31">
        <f t="shared" si="37"/>
        <v>3</v>
      </c>
      <c r="L149" s="31">
        <f t="shared" si="38"/>
        <v>3</v>
      </c>
      <c r="M149" s="31">
        <f t="shared" si="39"/>
        <v>53.84615384615385</v>
      </c>
    </row>
    <row r="150" spans="2:13" ht="12.75">
      <c r="B150" s="19" t="s">
        <v>30</v>
      </c>
      <c r="C150" s="10">
        <v>1</v>
      </c>
      <c r="D150" s="10">
        <v>0</v>
      </c>
      <c r="E150" s="10">
        <v>0</v>
      </c>
      <c r="F150" s="10">
        <v>0</v>
      </c>
      <c r="G150" s="10">
        <v>0</v>
      </c>
      <c r="H150" s="14"/>
      <c r="I150" s="10">
        <f t="shared" si="35"/>
        <v>1</v>
      </c>
      <c r="J150" s="30">
        <f t="shared" si="36"/>
        <v>1</v>
      </c>
      <c r="K150" s="31">
        <f t="shared" si="37"/>
        <v>0</v>
      </c>
      <c r="L150" s="31">
        <f t="shared" si="38"/>
        <v>0</v>
      </c>
      <c r="M150" s="31">
        <f t="shared" si="39"/>
        <v>100</v>
      </c>
    </row>
    <row r="151" spans="2:13" ht="12.75">
      <c r="B151" s="19" t="s">
        <v>46</v>
      </c>
      <c r="C151" s="10">
        <v>49</v>
      </c>
      <c r="D151" s="10">
        <v>47</v>
      </c>
      <c r="E151" s="10">
        <v>28</v>
      </c>
      <c r="F151" s="10">
        <v>12</v>
      </c>
      <c r="G151" s="10">
        <v>7</v>
      </c>
      <c r="H151" s="14"/>
      <c r="I151" s="10">
        <f t="shared" si="35"/>
        <v>143</v>
      </c>
      <c r="J151" s="30">
        <f t="shared" si="36"/>
        <v>96</v>
      </c>
      <c r="K151" s="31">
        <f t="shared" si="37"/>
        <v>28</v>
      </c>
      <c r="L151" s="31">
        <f t="shared" si="38"/>
        <v>19</v>
      </c>
      <c r="M151" s="31">
        <f t="shared" si="39"/>
        <v>67.13286713286713</v>
      </c>
    </row>
    <row r="152" spans="2:13" ht="12.75">
      <c r="B152" s="19" t="s">
        <v>32</v>
      </c>
      <c r="C152" s="10">
        <v>1</v>
      </c>
      <c r="D152" s="10">
        <v>0</v>
      </c>
      <c r="E152" s="10">
        <v>0</v>
      </c>
      <c r="F152" s="10">
        <v>1</v>
      </c>
      <c r="G152" s="10">
        <v>0</v>
      </c>
      <c r="H152" s="14"/>
      <c r="I152" s="10">
        <f t="shared" si="35"/>
        <v>2</v>
      </c>
      <c r="J152" s="30">
        <f t="shared" si="36"/>
        <v>1</v>
      </c>
      <c r="K152" s="31">
        <f t="shared" si="37"/>
        <v>0</v>
      </c>
      <c r="L152" s="31">
        <f t="shared" si="38"/>
        <v>1</v>
      </c>
      <c r="M152" s="31">
        <f t="shared" si="39"/>
        <v>50</v>
      </c>
    </row>
    <row r="153" spans="2:13" ht="12.75">
      <c r="B153" s="19" t="s">
        <v>33</v>
      </c>
      <c r="C153" s="10">
        <v>0</v>
      </c>
      <c r="D153" s="10">
        <v>3</v>
      </c>
      <c r="E153" s="10">
        <v>2</v>
      </c>
      <c r="F153" s="10">
        <v>1</v>
      </c>
      <c r="G153" s="10">
        <v>0</v>
      </c>
      <c r="H153" s="14"/>
      <c r="I153" s="10">
        <f t="shared" si="35"/>
        <v>6</v>
      </c>
      <c r="J153" s="30">
        <f t="shared" si="36"/>
        <v>3</v>
      </c>
      <c r="K153" s="31">
        <f t="shared" si="37"/>
        <v>2</v>
      </c>
      <c r="L153" s="31">
        <f t="shared" si="38"/>
        <v>1</v>
      </c>
      <c r="M153" s="31">
        <f t="shared" si="39"/>
        <v>50</v>
      </c>
    </row>
    <row r="154" spans="2:13" ht="12.75">
      <c r="B154" s="19" t="s">
        <v>49</v>
      </c>
      <c r="C154" s="10">
        <v>15</v>
      </c>
      <c r="D154" s="10">
        <v>4</v>
      </c>
      <c r="E154" s="10">
        <v>2</v>
      </c>
      <c r="F154" s="10">
        <v>2</v>
      </c>
      <c r="G154" s="10">
        <v>0</v>
      </c>
      <c r="H154" s="14"/>
      <c r="I154" s="10">
        <f t="shared" si="35"/>
        <v>23</v>
      </c>
      <c r="J154" s="30">
        <f t="shared" si="36"/>
        <v>19</v>
      </c>
      <c r="K154" s="31">
        <f t="shared" si="37"/>
        <v>2</v>
      </c>
      <c r="L154" s="31">
        <f t="shared" si="38"/>
        <v>2</v>
      </c>
      <c r="M154" s="31">
        <f t="shared" si="39"/>
        <v>82.6086956521739</v>
      </c>
    </row>
    <row r="155" spans="2:13" ht="12.75">
      <c r="B155" s="19" t="s">
        <v>35</v>
      </c>
      <c r="C155" s="10">
        <v>2</v>
      </c>
      <c r="D155" s="10">
        <v>1</v>
      </c>
      <c r="E155" s="10">
        <v>0</v>
      </c>
      <c r="F155" s="10">
        <v>0</v>
      </c>
      <c r="G155" s="10">
        <v>0</v>
      </c>
      <c r="H155" s="14"/>
      <c r="I155" s="10">
        <f t="shared" si="35"/>
        <v>3</v>
      </c>
      <c r="J155" s="30">
        <f t="shared" si="36"/>
        <v>3</v>
      </c>
      <c r="K155" s="31">
        <f t="shared" si="37"/>
        <v>0</v>
      </c>
      <c r="L155" s="31">
        <f t="shared" si="38"/>
        <v>0</v>
      </c>
      <c r="M155" s="31">
        <f t="shared" si="39"/>
        <v>100</v>
      </c>
    </row>
    <row r="156" spans="2:14" ht="12.75">
      <c r="B156" s="19" t="s">
        <v>36</v>
      </c>
      <c r="C156" s="10">
        <v>0</v>
      </c>
      <c r="D156" s="10">
        <v>0</v>
      </c>
      <c r="E156" s="10">
        <v>1</v>
      </c>
      <c r="F156" s="10">
        <v>0</v>
      </c>
      <c r="G156" s="10">
        <v>0</v>
      </c>
      <c r="H156" s="14"/>
      <c r="I156" s="10">
        <f t="shared" si="35"/>
        <v>1</v>
      </c>
      <c r="J156" s="30">
        <f t="shared" si="36"/>
        <v>0</v>
      </c>
      <c r="K156" s="31">
        <f t="shared" si="37"/>
        <v>1</v>
      </c>
      <c r="L156" s="31">
        <f t="shared" si="38"/>
        <v>0</v>
      </c>
      <c r="M156" s="31">
        <f t="shared" si="39"/>
        <v>0</v>
      </c>
      <c r="N156" s="7"/>
    </row>
    <row r="157" spans="2:13" ht="12.75">
      <c r="B157" s="19" t="s">
        <v>50</v>
      </c>
      <c r="C157" s="10">
        <v>3</v>
      </c>
      <c r="D157" s="10">
        <v>8</v>
      </c>
      <c r="E157" s="10">
        <v>5</v>
      </c>
      <c r="F157" s="10">
        <v>4</v>
      </c>
      <c r="G157" s="10">
        <v>0</v>
      </c>
      <c r="H157" s="14"/>
      <c r="I157" s="10">
        <f t="shared" si="35"/>
        <v>20</v>
      </c>
      <c r="J157" s="30">
        <f t="shared" si="36"/>
        <v>11</v>
      </c>
      <c r="K157" s="31">
        <f t="shared" si="37"/>
        <v>5</v>
      </c>
      <c r="L157" s="31">
        <f t="shared" si="38"/>
        <v>4</v>
      </c>
      <c r="M157" s="31">
        <f t="shared" si="39"/>
        <v>55.00000000000001</v>
      </c>
    </row>
    <row r="158" spans="2:13" ht="12.75">
      <c r="B158" s="19" t="s">
        <v>38</v>
      </c>
      <c r="C158" s="10">
        <v>0</v>
      </c>
      <c r="D158" s="10">
        <v>0</v>
      </c>
      <c r="E158" s="10">
        <v>2</v>
      </c>
      <c r="F158" s="10">
        <v>0</v>
      </c>
      <c r="G158" s="10">
        <v>0</v>
      </c>
      <c r="H158" s="14"/>
      <c r="I158" s="10">
        <f t="shared" si="35"/>
        <v>2</v>
      </c>
      <c r="J158" s="30">
        <f t="shared" si="36"/>
        <v>0</v>
      </c>
      <c r="K158" s="31">
        <f t="shared" si="37"/>
        <v>2</v>
      </c>
      <c r="L158" s="31">
        <f t="shared" si="38"/>
        <v>0</v>
      </c>
      <c r="M158" s="31">
        <f t="shared" si="39"/>
        <v>0</v>
      </c>
    </row>
    <row r="159" spans="2:13" ht="12.75">
      <c r="B159" s="19" t="s">
        <v>39</v>
      </c>
      <c r="C159" s="10">
        <v>6</v>
      </c>
      <c r="D159" s="10">
        <v>6</v>
      </c>
      <c r="E159" s="10">
        <v>10</v>
      </c>
      <c r="F159" s="10">
        <v>3</v>
      </c>
      <c r="G159" s="10">
        <v>7</v>
      </c>
      <c r="H159" s="14"/>
      <c r="I159" s="10">
        <f t="shared" si="35"/>
        <v>32</v>
      </c>
      <c r="J159" s="30">
        <f t="shared" si="36"/>
        <v>12</v>
      </c>
      <c r="K159" s="31">
        <f t="shared" si="37"/>
        <v>10</v>
      </c>
      <c r="L159" s="31">
        <f t="shared" si="38"/>
        <v>10</v>
      </c>
      <c r="M159" s="31">
        <f t="shared" si="39"/>
        <v>37.5</v>
      </c>
    </row>
    <row r="160" spans="2:13" ht="12.75">
      <c r="B160" s="19" t="s">
        <v>40</v>
      </c>
      <c r="C160" s="10">
        <v>1</v>
      </c>
      <c r="D160" s="10">
        <v>0</v>
      </c>
      <c r="E160" s="10">
        <v>0</v>
      </c>
      <c r="F160" s="10">
        <v>0</v>
      </c>
      <c r="G160" s="10">
        <v>0</v>
      </c>
      <c r="H160" s="14"/>
      <c r="I160" s="10">
        <f t="shared" si="35"/>
        <v>1</v>
      </c>
      <c r="J160" s="30">
        <f t="shared" si="36"/>
        <v>1</v>
      </c>
      <c r="K160" s="31">
        <f t="shared" si="37"/>
        <v>0</v>
      </c>
      <c r="L160" s="31">
        <f t="shared" si="38"/>
        <v>0</v>
      </c>
      <c r="M160" s="31">
        <f t="shared" si="39"/>
        <v>100</v>
      </c>
    </row>
    <row r="161" spans="2:13" ht="12.75">
      <c r="B161" s="19" t="s">
        <v>65</v>
      </c>
      <c r="C161" s="10">
        <v>6</v>
      </c>
      <c r="D161" s="10">
        <v>5</v>
      </c>
      <c r="E161" s="10">
        <v>1</v>
      </c>
      <c r="F161" s="10">
        <v>0</v>
      </c>
      <c r="G161" s="10">
        <v>1</v>
      </c>
      <c r="H161" s="14"/>
      <c r="I161" s="10">
        <f t="shared" si="35"/>
        <v>13</v>
      </c>
      <c r="J161" s="30">
        <f t="shared" si="36"/>
        <v>11</v>
      </c>
      <c r="K161" s="31">
        <f t="shared" si="37"/>
        <v>1</v>
      </c>
      <c r="L161" s="31">
        <f t="shared" si="38"/>
        <v>1</v>
      </c>
      <c r="M161" s="31">
        <f t="shared" si="39"/>
        <v>84.61538461538461</v>
      </c>
    </row>
    <row r="162" spans="2:13" ht="12.75">
      <c r="B162" s="19" t="s">
        <v>42</v>
      </c>
      <c r="C162" s="10">
        <v>16</v>
      </c>
      <c r="D162" s="10">
        <v>29</v>
      </c>
      <c r="E162" s="10">
        <v>26</v>
      </c>
      <c r="F162" s="10">
        <v>7</v>
      </c>
      <c r="G162" s="10">
        <v>2</v>
      </c>
      <c r="H162" s="14"/>
      <c r="I162" s="10">
        <f t="shared" si="35"/>
        <v>80</v>
      </c>
      <c r="J162" s="30">
        <f t="shared" si="36"/>
        <v>45</v>
      </c>
      <c r="K162" s="31">
        <f t="shared" si="37"/>
        <v>26</v>
      </c>
      <c r="L162" s="31">
        <f t="shared" si="38"/>
        <v>9</v>
      </c>
      <c r="M162" s="31">
        <f t="shared" si="39"/>
        <v>56.25</v>
      </c>
    </row>
    <row r="163" spans="2:14" ht="12.75">
      <c r="B163" s="19" t="s">
        <v>59</v>
      </c>
      <c r="C163" s="10">
        <v>13</v>
      </c>
      <c r="D163" s="10">
        <v>10</v>
      </c>
      <c r="E163" s="10">
        <v>2</v>
      </c>
      <c r="F163" s="10">
        <v>1</v>
      </c>
      <c r="G163" s="10">
        <v>0</v>
      </c>
      <c r="H163" s="14"/>
      <c r="I163" s="10">
        <f t="shared" si="35"/>
        <v>26</v>
      </c>
      <c r="J163" s="30">
        <f t="shared" si="36"/>
        <v>23</v>
      </c>
      <c r="K163" s="31">
        <f t="shared" si="37"/>
        <v>2</v>
      </c>
      <c r="L163" s="31">
        <f t="shared" si="38"/>
        <v>1</v>
      </c>
      <c r="M163" s="31">
        <f t="shared" si="39"/>
        <v>88.46153846153845</v>
      </c>
      <c r="N163" s="7"/>
    </row>
    <row r="164" spans="2:14" ht="15">
      <c r="B164" s="26" t="s">
        <v>63</v>
      </c>
      <c r="C164" s="10">
        <v>201</v>
      </c>
      <c r="D164" s="10">
        <v>224</v>
      </c>
      <c r="E164" s="10">
        <v>155</v>
      </c>
      <c r="F164" s="10">
        <v>77</v>
      </c>
      <c r="G164" s="10">
        <v>36</v>
      </c>
      <c r="H164" s="14"/>
      <c r="I164" s="10">
        <f t="shared" si="35"/>
        <v>693</v>
      </c>
      <c r="J164" s="30">
        <f t="shared" si="36"/>
        <v>425</v>
      </c>
      <c r="K164" s="31">
        <f t="shared" si="37"/>
        <v>155</v>
      </c>
      <c r="L164" s="31">
        <f t="shared" si="38"/>
        <v>113</v>
      </c>
      <c r="M164" s="31">
        <f t="shared" si="39"/>
        <v>61.327561327561334</v>
      </c>
      <c r="N164" s="12"/>
    </row>
    <row r="165" spans="2:14" ht="12.75">
      <c r="B165" s="7"/>
      <c r="C165" s="6"/>
      <c r="D165" s="6"/>
      <c r="E165" s="6"/>
      <c r="F165" s="6"/>
      <c r="G165" s="6"/>
      <c r="H165" s="6"/>
      <c r="I165" s="7"/>
      <c r="J165" s="7"/>
      <c r="K165" s="7"/>
      <c r="L165" s="7"/>
      <c r="M165" s="7"/>
      <c r="N165" s="7"/>
    </row>
    <row r="166" spans="1:13" ht="15.75">
      <c r="A166" s="22" t="s">
        <v>23</v>
      </c>
      <c r="B166" s="11" t="s">
        <v>4</v>
      </c>
      <c r="C166" s="4">
        <v>5</v>
      </c>
      <c r="D166" s="4">
        <v>4</v>
      </c>
      <c r="E166" s="4">
        <v>3</v>
      </c>
      <c r="F166" s="4">
        <v>2</v>
      </c>
      <c r="G166" s="4">
        <v>1</v>
      </c>
      <c r="H166" s="13"/>
      <c r="I166" s="15" t="s">
        <v>2</v>
      </c>
      <c r="J166" s="27" t="s">
        <v>6</v>
      </c>
      <c r="K166" s="28">
        <v>3</v>
      </c>
      <c r="L166" s="29" t="s">
        <v>7</v>
      </c>
      <c r="M166" s="29" t="s">
        <v>8</v>
      </c>
    </row>
    <row r="167" spans="2:13" ht="12.75">
      <c r="B167" s="19" t="s">
        <v>44</v>
      </c>
      <c r="C167" s="10">
        <v>10</v>
      </c>
      <c r="D167" s="10">
        <v>5</v>
      </c>
      <c r="E167" s="10">
        <v>1</v>
      </c>
      <c r="F167" s="10">
        <v>1</v>
      </c>
      <c r="G167" s="10">
        <v>1</v>
      </c>
      <c r="H167" s="14"/>
      <c r="I167" s="10">
        <f aca="true" t="shared" si="40" ref="I167:I190">SUM(C167:G167)</f>
        <v>18</v>
      </c>
      <c r="J167" s="30">
        <f aca="true" t="shared" si="41" ref="J167:J190">SUM(C167:D167)</f>
        <v>15</v>
      </c>
      <c r="K167" s="31">
        <f aca="true" t="shared" si="42" ref="K167:K190">E167</f>
        <v>1</v>
      </c>
      <c r="L167" s="31">
        <f aca="true" t="shared" si="43" ref="L167:L190">SUM(F167:G167)</f>
        <v>2</v>
      </c>
      <c r="M167" s="31">
        <f aca="true" t="shared" si="44" ref="M167:M190">100*(J167/I167)</f>
        <v>83.33333333333334</v>
      </c>
    </row>
    <row r="168" spans="2:13" ht="12.75">
      <c r="B168" s="19" t="s">
        <v>25</v>
      </c>
      <c r="C168" s="10">
        <v>2</v>
      </c>
      <c r="D168" s="10">
        <v>0</v>
      </c>
      <c r="E168" s="10">
        <v>0</v>
      </c>
      <c r="F168" s="10">
        <v>0</v>
      </c>
      <c r="G168" s="10">
        <v>0</v>
      </c>
      <c r="H168" s="14"/>
      <c r="I168" s="10">
        <f t="shared" si="40"/>
        <v>2</v>
      </c>
      <c r="J168" s="30">
        <f t="shared" si="41"/>
        <v>2</v>
      </c>
      <c r="K168" s="31">
        <f t="shared" si="42"/>
        <v>0</v>
      </c>
      <c r="L168" s="31">
        <f t="shared" si="43"/>
        <v>0</v>
      </c>
      <c r="M168" s="31">
        <f t="shared" si="44"/>
        <v>100</v>
      </c>
    </row>
    <row r="169" spans="2:13" ht="12.75">
      <c r="B169" s="19" t="s">
        <v>26</v>
      </c>
      <c r="C169" s="10">
        <v>2</v>
      </c>
      <c r="D169" s="10">
        <v>1</v>
      </c>
      <c r="E169" s="10">
        <v>1</v>
      </c>
      <c r="F169" s="10">
        <v>1</v>
      </c>
      <c r="G169" s="10">
        <v>0</v>
      </c>
      <c r="H169" s="14"/>
      <c r="I169" s="10">
        <f t="shared" si="40"/>
        <v>5</v>
      </c>
      <c r="J169" s="30">
        <f t="shared" si="41"/>
        <v>3</v>
      </c>
      <c r="K169" s="31">
        <f t="shared" si="42"/>
        <v>1</v>
      </c>
      <c r="L169" s="31">
        <f t="shared" si="43"/>
        <v>1</v>
      </c>
      <c r="M169" s="31">
        <f t="shared" si="44"/>
        <v>60</v>
      </c>
    </row>
    <row r="170" spans="2:13" ht="12.75">
      <c r="B170" s="19" t="s">
        <v>27</v>
      </c>
      <c r="C170" s="10">
        <v>5</v>
      </c>
      <c r="D170" s="10">
        <v>2</v>
      </c>
      <c r="E170" s="10">
        <v>2</v>
      </c>
      <c r="F170" s="10">
        <v>1</v>
      </c>
      <c r="G170" s="10">
        <v>0</v>
      </c>
      <c r="H170" s="14"/>
      <c r="I170" s="10">
        <f t="shared" si="40"/>
        <v>10</v>
      </c>
      <c r="J170" s="30">
        <f t="shared" si="41"/>
        <v>7</v>
      </c>
      <c r="K170" s="31">
        <f t="shared" si="42"/>
        <v>2</v>
      </c>
      <c r="L170" s="31">
        <f t="shared" si="43"/>
        <v>1</v>
      </c>
      <c r="M170" s="31">
        <f t="shared" si="44"/>
        <v>70</v>
      </c>
    </row>
    <row r="171" spans="2:13" ht="12.75">
      <c r="B171" s="19" t="s">
        <v>101</v>
      </c>
      <c r="C171" s="10">
        <v>9</v>
      </c>
      <c r="D171" s="10">
        <v>7</v>
      </c>
      <c r="E171" s="10">
        <v>2</v>
      </c>
      <c r="F171" s="10">
        <v>0</v>
      </c>
      <c r="G171" s="10">
        <v>0</v>
      </c>
      <c r="H171" s="14"/>
      <c r="I171" s="10">
        <f t="shared" si="40"/>
        <v>18</v>
      </c>
      <c r="J171" s="30">
        <f t="shared" si="41"/>
        <v>16</v>
      </c>
      <c r="K171" s="31">
        <f t="shared" si="42"/>
        <v>2</v>
      </c>
      <c r="L171" s="31">
        <f t="shared" si="43"/>
        <v>0</v>
      </c>
      <c r="M171" s="31">
        <f t="shared" si="44"/>
        <v>88.88888888888889</v>
      </c>
    </row>
    <row r="172" spans="2:13" ht="12.75">
      <c r="B172" s="19" t="s">
        <v>102</v>
      </c>
      <c r="C172" s="10">
        <v>16</v>
      </c>
      <c r="D172" s="10">
        <v>7</v>
      </c>
      <c r="E172" s="10">
        <v>2</v>
      </c>
      <c r="F172" s="10">
        <v>0</v>
      </c>
      <c r="G172" s="10">
        <v>0</v>
      </c>
      <c r="H172" s="14"/>
      <c r="I172" s="10">
        <f t="shared" si="40"/>
        <v>25</v>
      </c>
      <c r="J172" s="30">
        <f t="shared" si="41"/>
        <v>23</v>
      </c>
      <c r="K172" s="31">
        <f t="shared" si="42"/>
        <v>2</v>
      </c>
      <c r="L172" s="31">
        <f t="shared" si="43"/>
        <v>0</v>
      </c>
      <c r="M172" s="31">
        <f t="shared" si="44"/>
        <v>92</v>
      </c>
    </row>
    <row r="173" spans="2:14" ht="12.75">
      <c r="B173" s="19" t="s">
        <v>66</v>
      </c>
      <c r="C173" s="10">
        <v>71</v>
      </c>
      <c r="D173" s="10">
        <v>73</v>
      </c>
      <c r="E173" s="10">
        <v>33</v>
      </c>
      <c r="F173" s="10">
        <v>11</v>
      </c>
      <c r="G173" s="10">
        <v>4</v>
      </c>
      <c r="H173" s="14"/>
      <c r="I173" s="10">
        <f t="shared" si="40"/>
        <v>192</v>
      </c>
      <c r="J173" s="30">
        <f t="shared" si="41"/>
        <v>144</v>
      </c>
      <c r="K173" s="31">
        <f t="shared" si="42"/>
        <v>33</v>
      </c>
      <c r="L173" s="31">
        <f t="shared" si="43"/>
        <v>15</v>
      </c>
      <c r="M173" s="31">
        <f t="shared" si="44"/>
        <v>75</v>
      </c>
      <c r="N173" s="7"/>
    </row>
    <row r="174" spans="2:13" ht="12.75">
      <c r="B174" s="19" t="s">
        <v>106</v>
      </c>
      <c r="C174" s="10">
        <v>11</v>
      </c>
      <c r="D174" s="10">
        <v>16</v>
      </c>
      <c r="E174" s="10">
        <v>6</v>
      </c>
      <c r="F174" s="10">
        <v>1</v>
      </c>
      <c r="G174" s="10">
        <v>2</v>
      </c>
      <c r="H174" s="14"/>
      <c r="I174" s="10">
        <f t="shared" si="40"/>
        <v>36</v>
      </c>
      <c r="J174" s="30">
        <f t="shared" si="41"/>
        <v>27</v>
      </c>
      <c r="K174" s="31">
        <f t="shared" si="42"/>
        <v>6</v>
      </c>
      <c r="L174" s="31">
        <f t="shared" si="43"/>
        <v>3</v>
      </c>
      <c r="M174" s="31">
        <f t="shared" si="44"/>
        <v>75</v>
      </c>
    </row>
    <row r="175" spans="2:13" ht="12.75">
      <c r="B175" s="19" t="s">
        <v>67</v>
      </c>
      <c r="C175" s="10">
        <v>6</v>
      </c>
      <c r="D175" s="10">
        <v>3</v>
      </c>
      <c r="E175" s="10">
        <v>2</v>
      </c>
      <c r="F175" s="10">
        <v>1</v>
      </c>
      <c r="G175" s="10">
        <v>0</v>
      </c>
      <c r="H175" s="14"/>
      <c r="I175" s="10">
        <f t="shared" si="40"/>
        <v>12</v>
      </c>
      <c r="J175" s="30">
        <f t="shared" si="41"/>
        <v>9</v>
      </c>
      <c r="K175" s="31">
        <f t="shared" si="42"/>
        <v>2</v>
      </c>
      <c r="L175" s="31">
        <f t="shared" si="43"/>
        <v>1</v>
      </c>
      <c r="M175" s="31">
        <f t="shared" si="44"/>
        <v>75</v>
      </c>
    </row>
    <row r="176" spans="2:13" ht="12.75">
      <c r="B176" s="19" t="s">
        <v>30</v>
      </c>
      <c r="C176" s="10">
        <v>1</v>
      </c>
      <c r="D176" s="10">
        <v>0</v>
      </c>
      <c r="E176" s="10">
        <v>0</v>
      </c>
      <c r="F176" s="10">
        <v>0</v>
      </c>
      <c r="G176" s="10">
        <v>0</v>
      </c>
      <c r="H176" s="14"/>
      <c r="I176" s="10">
        <f t="shared" si="40"/>
        <v>1</v>
      </c>
      <c r="J176" s="30">
        <f t="shared" si="41"/>
        <v>1</v>
      </c>
      <c r="K176" s="31">
        <f t="shared" si="42"/>
        <v>0</v>
      </c>
      <c r="L176" s="31">
        <f t="shared" si="43"/>
        <v>0</v>
      </c>
      <c r="M176" s="31">
        <f t="shared" si="44"/>
        <v>100</v>
      </c>
    </row>
    <row r="177" spans="2:13" ht="12.75">
      <c r="B177" s="19" t="s">
        <v>46</v>
      </c>
      <c r="C177" s="10">
        <v>64</v>
      </c>
      <c r="D177" s="10">
        <v>58</v>
      </c>
      <c r="E177" s="10">
        <v>15</v>
      </c>
      <c r="F177" s="10">
        <v>3</v>
      </c>
      <c r="G177" s="10">
        <v>3</v>
      </c>
      <c r="H177" s="14"/>
      <c r="I177" s="10">
        <f t="shared" si="40"/>
        <v>143</v>
      </c>
      <c r="J177" s="30">
        <f t="shared" si="41"/>
        <v>122</v>
      </c>
      <c r="K177" s="31">
        <f t="shared" si="42"/>
        <v>15</v>
      </c>
      <c r="L177" s="31">
        <f t="shared" si="43"/>
        <v>6</v>
      </c>
      <c r="M177" s="31">
        <f t="shared" si="44"/>
        <v>85.3146853146853</v>
      </c>
    </row>
    <row r="178" spans="2:13" ht="12.75">
      <c r="B178" s="19" t="s">
        <v>68</v>
      </c>
      <c r="C178" s="10">
        <v>1</v>
      </c>
      <c r="D178" s="10">
        <v>0</v>
      </c>
      <c r="E178" s="10">
        <v>0</v>
      </c>
      <c r="F178" s="10">
        <v>0</v>
      </c>
      <c r="G178" s="10">
        <v>0</v>
      </c>
      <c r="H178" s="14"/>
      <c r="I178" s="10">
        <f t="shared" si="40"/>
        <v>1</v>
      </c>
      <c r="J178" s="30">
        <f t="shared" si="41"/>
        <v>1</v>
      </c>
      <c r="K178" s="31">
        <f t="shared" si="42"/>
        <v>0</v>
      </c>
      <c r="L178" s="31">
        <f t="shared" si="43"/>
        <v>0</v>
      </c>
      <c r="M178" s="31">
        <f t="shared" si="44"/>
        <v>100</v>
      </c>
    </row>
    <row r="179" spans="2:13" ht="12.75">
      <c r="B179" s="19" t="s">
        <v>33</v>
      </c>
      <c r="C179" s="10">
        <v>4</v>
      </c>
      <c r="D179" s="10">
        <v>2</v>
      </c>
      <c r="E179" s="10">
        <v>0</v>
      </c>
      <c r="F179" s="10">
        <v>0</v>
      </c>
      <c r="G179" s="10">
        <v>0</v>
      </c>
      <c r="H179" s="14"/>
      <c r="I179" s="10">
        <f t="shared" si="40"/>
        <v>6</v>
      </c>
      <c r="J179" s="30">
        <f t="shared" si="41"/>
        <v>6</v>
      </c>
      <c r="K179" s="31">
        <f t="shared" si="42"/>
        <v>0</v>
      </c>
      <c r="L179" s="31">
        <f t="shared" si="43"/>
        <v>0</v>
      </c>
      <c r="M179" s="31">
        <f t="shared" si="44"/>
        <v>100</v>
      </c>
    </row>
    <row r="180" spans="2:13" ht="12.75">
      <c r="B180" s="19" t="s">
        <v>69</v>
      </c>
      <c r="C180" s="10">
        <v>1</v>
      </c>
      <c r="D180" s="10">
        <v>10</v>
      </c>
      <c r="E180" s="10">
        <v>8</v>
      </c>
      <c r="F180" s="10">
        <v>3</v>
      </c>
      <c r="G180" s="10">
        <v>0</v>
      </c>
      <c r="H180" s="14"/>
      <c r="I180" s="10">
        <f t="shared" si="40"/>
        <v>22</v>
      </c>
      <c r="J180" s="30">
        <f t="shared" si="41"/>
        <v>11</v>
      </c>
      <c r="K180" s="31">
        <f t="shared" si="42"/>
        <v>8</v>
      </c>
      <c r="L180" s="31">
        <f t="shared" si="43"/>
        <v>3</v>
      </c>
      <c r="M180" s="31">
        <f t="shared" si="44"/>
        <v>50</v>
      </c>
    </row>
    <row r="181" spans="2:13" ht="12.75">
      <c r="B181" s="19" t="s">
        <v>35</v>
      </c>
      <c r="C181" s="10">
        <v>1</v>
      </c>
      <c r="D181" s="10">
        <v>1</v>
      </c>
      <c r="E181" s="10">
        <v>1</v>
      </c>
      <c r="F181" s="10">
        <v>0</v>
      </c>
      <c r="G181" s="10">
        <v>0</v>
      </c>
      <c r="H181" s="14"/>
      <c r="I181" s="10">
        <f t="shared" si="40"/>
        <v>3</v>
      </c>
      <c r="J181" s="30">
        <f t="shared" si="41"/>
        <v>2</v>
      </c>
      <c r="K181" s="31">
        <f t="shared" si="42"/>
        <v>1</v>
      </c>
      <c r="L181" s="31">
        <f t="shared" si="43"/>
        <v>0</v>
      </c>
      <c r="M181" s="31">
        <f t="shared" si="44"/>
        <v>66.66666666666666</v>
      </c>
    </row>
    <row r="182" spans="2:14" ht="12.75">
      <c r="B182" s="19" t="s">
        <v>36</v>
      </c>
      <c r="C182" s="10">
        <v>0</v>
      </c>
      <c r="D182" s="10">
        <v>1</v>
      </c>
      <c r="E182" s="10">
        <v>0</v>
      </c>
      <c r="F182" s="10">
        <v>0</v>
      </c>
      <c r="G182" s="10">
        <v>0</v>
      </c>
      <c r="H182" s="14"/>
      <c r="I182" s="10">
        <f t="shared" si="40"/>
        <v>1</v>
      </c>
      <c r="J182" s="30">
        <f t="shared" si="41"/>
        <v>1</v>
      </c>
      <c r="K182" s="31">
        <f t="shared" si="42"/>
        <v>0</v>
      </c>
      <c r="L182" s="31">
        <f t="shared" si="43"/>
        <v>0</v>
      </c>
      <c r="M182" s="31">
        <f t="shared" si="44"/>
        <v>100</v>
      </c>
      <c r="N182" s="7"/>
    </row>
    <row r="183" spans="2:13" ht="12.75">
      <c r="B183" s="19" t="s">
        <v>50</v>
      </c>
      <c r="C183" s="10">
        <v>7</v>
      </c>
      <c r="D183" s="10">
        <v>11</v>
      </c>
      <c r="E183" s="10">
        <v>2</v>
      </c>
      <c r="F183" s="10">
        <v>0</v>
      </c>
      <c r="G183" s="10">
        <v>0</v>
      </c>
      <c r="H183" s="14"/>
      <c r="I183" s="10">
        <f t="shared" si="40"/>
        <v>20</v>
      </c>
      <c r="J183" s="30">
        <f t="shared" si="41"/>
        <v>18</v>
      </c>
      <c r="K183" s="31">
        <f t="shared" si="42"/>
        <v>2</v>
      </c>
      <c r="L183" s="31">
        <f t="shared" si="43"/>
        <v>0</v>
      </c>
      <c r="M183" s="31">
        <f t="shared" si="44"/>
        <v>90</v>
      </c>
    </row>
    <row r="184" spans="2:13" ht="12.75">
      <c r="B184" s="19" t="s">
        <v>38</v>
      </c>
      <c r="C184" s="10">
        <v>1</v>
      </c>
      <c r="D184" s="10">
        <v>0</v>
      </c>
      <c r="E184" s="10">
        <v>1</v>
      </c>
      <c r="F184" s="10">
        <v>0</v>
      </c>
      <c r="G184" s="10">
        <v>0</v>
      </c>
      <c r="H184" s="14"/>
      <c r="I184" s="10">
        <f t="shared" si="40"/>
        <v>2</v>
      </c>
      <c r="J184" s="30">
        <f t="shared" si="41"/>
        <v>1</v>
      </c>
      <c r="K184" s="31">
        <f t="shared" si="42"/>
        <v>1</v>
      </c>
      <c r="L184" s="31">
        <f t="shared" si="43"/>
        <v>0</v>
      </c>
      <c r="M184" s="31">
        <f t="shared" si="44"/>
        <v>50</v>
      </c>
    </row>
    <row r="185" spans="2:13" ht="12.75">
      <c r="B185" s="19" t="s">
        <v>39</v>
      </c>
      <c r="C185" s="10">
        <v>18</v>
      </c>
      <c r="D185" s="10">
        <v>11</v>
      </c>
      <c r="E185" s="10">
        <v>0</v>
      </c>
      <c r="F185" s="10">
        <v>2</v>
      </c>
      <c r="G185" s="10">
        <v>1</v>
      </c>
      <c r="H185" s="14"/>
      <c r="I185" s="10">
        <f t="shared" si="40"/>
        <v>32</v>
      </c>
      <c r="J185" s="30">
        <f t="shared" si="41"/>
        <v>29</v>
      </c>
      <c r="K185" s="31">
        <f t="shared" si="42"/>
        <v>0</v>
      </c>
      <c r="L185" s="31">
        <f t="shared" si="43"/>
        <v>3</v>
      </c>
      <c r="M185" s="31">
        <f t="shared" si="44"/>
        <v>90.625</v>
      </c>
    </row>
    <row r="186" spans="2:13" ht="12.75">
      <c r="B186" s="19" t="s">
        <v>40</v>
      </c>
      <c r="C186" s="10">
        <v>0</v>
      </c>
      <c r="D186" s="10">
        <v>1</v>
      </c>
      <c r="E186" s="10">
        <v>0</v>
      </c>
      <c r="F186" s="10">
        <v>0</v>
      </c>
      <c r="G186" s="10">
        <v>0</v>
      </c>
      <c r="H186" s="14"/>
      <c r="I186" s="10">
        <f t="shared" si="40"/>
        <v>1</v>
      </c>
      <c r="J186" s="30">
        <f t="shared" si="41"/>
        <v>1</v>
      </c>
      <c r="K186" s="31">
        <f t="shared" si="42"/>
        <v>0</v>
      </c>
      <c r="L186" s="31">
        <f t="shared" si="43"/>
        <v>0</v>
      </c>
      <c r="M186" s="31">
        <f t="shared" si="44"/>
        <v>100</v>
      </c>
    </row>
    <row r="187" spans="2:13" ht="12.75">
      <c r="B187" s="19" t="s">
        <v>65</v>
      </c>
      <c r="C187" s="10">
        <v>7</v>
      </c>
      <c r="D187" s="10">
        <v>1</v>
      </c>
      <c r="E187" s="10">
        <v>5</v>
      </c>
      <c r="F187" s="10">
        <v>0</v>
      </c>
      <c r="G187" s="10">
        <v>0</v>
      </c>
      <c r="H187" s="14"/>
      <c r="I187" s="10">
        <f t="shared" si="40"/>
        <v>13</v>
      </c>
      <c r="J187" s="30">
        <f t="shared" si="41"/>
        <v>8</v>
      </c>
      <c r="K187" s="31">
        <f t="shared" si="42"/>
        <v>5</v>
      </c>
      <c r="L187" s="31">
        <f t="shared" si="43"/>
        <v>0</v>
      </c>
      <c r="M187" s="31">
        <f t="shared" si="44"/>
        <v>61.53846153846154</v>
      </c>
    </row>
    <row r="188" spans="2:13" ht="12.75">
      <c r="B188" s="19" t="s">
        <v>42</v>
      </c>
      <c r="C188" s="10">
        <v>27</v>
      </c>
      <c r="D188" s="10">
        <v>31</v>
      </c>
      <c r="E188" s="10">
        <v>17</v>
      </c>
      <c r="F188" s="10">
        <v>5</v>
      </c>
      <c r="G188" s="10">
        <v>0</v>
      </c>
      <c r="H188" s="14"/>
      <c r="I188" s="10">
        <f t="shared" si="40"/>
        <v>80</v>
      </c>
      <c r="J188" s="30">
        <f t="shared" si="41"/>
        <v>58</v>
      </c>
      <c r="K188" s="31">
        <f t="shared" si="42"/>
        <v>17</v>
      </c>
      <c r="L188" s="31">
        <f t="shared" si="43"/>
        <v>5</v>
      </c>
      <c r="M188" s="31">
        <f t="shared" si="44"/>
        <v>72.5</v>
      </c>
    </row>
    <row r="189" spans="2:14" ht="12.75">
      <c r="B189" s="19" t="s">
        <v>59</v>
      </c>
      <c r="C189" s="10">
        <v>13</v>
      </c>
      <c r="D189" s="10">
        <v>10</v>
      </c>
      <c r="E189" s="10">
        <v>2</v>
      </c>
      <c r="F189" s="10">
        <v>1</v>
      </c>
      <c r="G189" s="10">
        <v>0</v>
      </c>
      <c r="H189" s="14"/>
      <c r="I189" s="10">
        <f t="shared" si="40"/>
        <v>26</v>
      </c>
      <c r="J189" s="30">
        <f t="shared" si="41"/>
        <v>23</v>
      </c>
      <c r="K189" s="31">
        <f t="shared" si="42"/>
        <v>2</v>
      </c>
      <c r="L189" s="31">
        <f t="shared" si="43"/>
        <v>1</v>
      </c>
      <c r="M189" s="31">
        <f t="shared" si="44"/>
        <v>88.46153846153845</v>
      </c>
      <c r="N189" s="7"/>
    </row>
    <row r="190" spans="2:14" ht="15">
      <c r="B190" s="26" t="s">
        <v>70</v>
      </c>
      <c r="C190" s="10">
        <v>307</v>
      </c>
      <c r="D190" s="10">
        <v>251</v>
      </c>
      <c r="E190" s="10">
        <v>100</v>
      </c>
      <c r="F190" s="10">
        <v>30</v>
      </c>
      <c r="G190" s="10">
        <v>11</v>
      </c>
      <c r="H190" s="14"/>
      <c r="I190" s="10">
        <f t="shared" si="40"/>
        <v>699</v>
      </c>
      <c r="J190" s="30">
        <f t="shared" si="41"/>
        <v>558</v>
      </c>
      <c r="K190" s="31">
        <f t="shared" si="42"/>
        <v>100</v>
      </c>
      <c r="L190" s="31">
        <f t="shared" si="43"/>
        <v>41</v>
      </c>
      <c r="M190" s="31">
        <f t="shared" si="44"/>
        <v>79.82832618025752</v>
      </c>
      <c r="N190" s="12"/>
    </row>
    <row r="191" spans="2:14" ht="12.75">
      <c r="B191" s="7"/>
      <c r="C191" s="6"/>
      <c r="D191" s="6"/>
      <c r="E191" s="6"/>
      <c r="F191" s="6"/>
      <c r="G191" s="6"/>
      <c r="H191" s="6"/>
      <c r="I191" s="7"/>
      <c r="J191" s="7"/>
      <c r="K191" s="7"/>
      <c r="L191" s="7"/>
      <c r="M191" s="7"/>
      <c r="N191" s="7"/>
    </row>
    <row r="192" spans="2:14" ht="12.75">
      <c r="B192" s="7"/>
      <c r="C192" s="6"/>
      <c r="D192" s="6"/>
      <c r="E192" s="6"/>
      <c r="F192" s="6"/>
      <c r="G192" s="6"/>
      <c r="H192" s="6"/>
      <c r="I192" s="7"/>
      <c r="J192" s="7"/>
      <c r="K192" s="7"/>
      <c r="L192" s="7"/>
      <c r="M192" s="7"/>
      <c r="N192" s="7"/>
    </row>
    <row r="193" spans="1:14" ht="15.75">
      <c r="A193" s="22" t="s">
        <v>5</v>
      </c>
      <c r="B193" s="11" t="s">
        <v>10</v>
      </c>
      <c r="C193" s="4">
        <v>5</v>
      </c>
      <c r="D193" s="4">
        <v>4</v>
      </c>
      <c r="E193" s="4">
        <v>3</v>
      </c>
      <c r="F193" s="4">
        <v>2</v>
      </c>
      <c r="G193" s="4">
        <v>1</v>
      </c>
      <c r="H193" s="13"/>
      <c r="I193" s="15" t="s">
        <v>2</v>
      </c>
      <c r="J193" s="27" t="s">
        <v>6</v>
      </c>
      <c r="K193" s="28">
        <v>3</v>
      </c>
      <c r="L193" s="29" t="s">
        <v>7</v>
      </c>
      <c r="M193" s="29" t="s">
        <v>8</v>
      </c>
      <c r="N193" s="12"/>
    </row>
    <row r="194" spans="2:14" ht="15">
      <c r="B194" s="26" t="s">
        <v>51</v>
      </c>
      <c r="C194" s="10">
        <v>237</v>
      </c>
      <c r="D194" s="10">
        <v>172</v>
      </c>
      <c r="E194" s="10">
        <v>153</v>
      </c>
      <c r="F194" s="10">
        <v>82</v>
      </c>
      <c r="G194" s="10">
        <v>46</v>
      </c>
      <c r="H194" s="14"/>
      <c r="I194" s="10">
        <f aca="true" t="shared" si="45" ref="I194:I199">SUM(C194:G194)</f>
        <v>690</v>
      </c>
      <c r="J194" s="30">
        <f aca="true" t="shared" si="46" ref="J194:J199">SUM(C194:D194)</f>
        <v>409</v>
      </c>
      <c r="K194" s="31">
        <f aca="true" t="shared" si="47" ref="K194:K199">E194</f>
        <v>153</v>
      </c>
      <c r="L194" s="31">
        <f aca="true" t="shared" si="48" ref="L194:L199">SUM(F194:G194)</f>
        <v>128</v>
      </c>
      <c r="M194" s="31">
        <f aca="true" t="shared" si="49" ref="M194:M199">100*(J194/I194)</f>
        <v>59.27536231884057</v>
      </c>
      <c r="N194" s="12"/>
    </row>
    <row r="195" spans="2:14" ht="12.75">
      <c r="B195" s="26" t="s">
        <v>71</v>
      </c>
      <c r="C195" s="10">
        <v>29</v>
      </c>
      <c r="D195" s="10">
        <v>31</v>
      </c>
      <c r="E195" s="10">
        <v>46</v>
      </c>
      <c r="F195" s="10">
        <v>32</v>
      </c>
      <c r="G195" s="10">
        <v>44</v>
      </c>
      <c r="H195" s="14"/>
      <c r="I195" s="10">
        <f t="shared" si="45"/>
        <v>182</v>
      </c>
      <c r="J195" s="30">
        <f t="shared" si="46"/>
        <v>60</v>
      </c>
      <c r="K195" s="31">
        <f t="shared" si="47"/>
        <v>46</v>
      </c>
      <c r="L195" s="31">
        <f t="shared" si="48"/>
        <v>76</v>
      </c>
      <c r="M195" s="31">
        <f t="shared" si="49"/>
        <v>32.967032967032964</v>
      </c>
      <c r="N195" s="7"/>
    </row>
    <row r="196" spans="2:14" ht="12.75">
      <c r="B196" s="26" t="s">
        <v>72</v>
      </c>
      <c r="C196" s="10">
        <v>80</v>
      </c>
      <c r="D196" s="10">
        <v>55</v>
      </c>
      <c r="E196" s="10">
        <v>44</v>
      </c>
      <c r="F196" s="10">
        <v>15</v>
      </c>
      <c r="G196" s="10">
        <v>4</v>
      </c>
      <c r="H196" s="14"/>
      <c r="I196" s="10">
        <f>SUM(C196:G196)</f>
        <v>198</v>
      </c>
      <c r="J196" s="30">
        <f>SUM(C196:D196)</f>
        <v>135</v>
      </c>
      <c r="K196" s="31">
        <f>E196</f>
        <v>44</v>
      </c>
      <c r="L196" s="31">
        <f>SUM(F196:G196)</f>
        <v>19</v>
      </c>
      <c r="M196" s="31">
        <f>100*(J196/I196)</f>
        <v>68.18181818181817</v>
      </c>
      <c r="N196" s="7"/>
    </row>
    <row r="197" spans="2:13" ht="12.75">
      <c r="B197" s="26" t="s">
        <v>73</v>
      </c>
      <c r="C197" s="10">
        <v>66</v>
      </c>
      <c r="D197" s="10">
        <v>114</v>
      </c>
      <c r="E197" s="10">
        <v>105</v>
      </c>
      <c r="F197" s="10">
        <v>59</v>
      </c>
      <c r="G197" s="10">
        <v>30</v>
      </c>
      <c r="H197" s="14"/>
      <c r="I197" s="10">
        <f>SUM(C197:G197)</f>
        <v>374</v>
      </c>
      <c r="J197" s="30">
        <f>SUM(C197:D197)</f>
        <v>180</v>
      </c>
      <c r="K197" s="31">
        <f>E197</f>
        <v>105</v>
      </c>
      <c r="L197" s="31">
        <f>SUM(F197:G197)</f>
        <v>89</v>
      </c>
      <c r="M197" s="31">
        <f>100*(J197/I197)</f>
        <v>48.1283422459893</v>
      </c>
    </row>
    <row r="198" spans="2:14" ht="12.75">
      <c r="B198" s="26" t="s">
        <v>74</v>
      </c>
      <c r="C198" s="10">
        <v>23</v>
      </c>
      <c r="D198" s="10">
        <v>43</v>
      </c>
      <c r="E198" s="10">
        <v>48</v>
      </c>
      <c r="F198" s="10">
        <v>35</v>
      </c>
      <c r="G198" s="10">
        <v>18</v>
      </c>
      <c r="H198" s="14"/>
      <c r="I198" s="10">
        <f t="shared" si="45"/>
        <v>167</v>
      </c>
      <c r="J198" s="30">
        <f t="shared" si="46"/>
        <v>66</v>
      </c>
      <c r="K198" s="31">
        <f t="shared" si="47"/>
        <v>48</v>
      </c>
      <c r="L198" s="31">
        <f t="shared" si="48"/>
        <v>53</v>
      </c>
      <c r="M198" s="31">
        <f t="shared" si="49"/>
        <v>39.52095808383233</v>
      </c>
      <c r="N198" s="7"/>
    </row>
    <row r="199" spans="2:13" ht="12.75">
      <c r="B199" s="26" t="s">
        <v>75</v>
      </c>
      <c r="C199" s="10">
        <v>278</v>
      </c>
      <c r="D199" s="10">
        <v>435</v>
      </c>
      <c r="E199" s="10">
        <v>390</v>
      </c>
      <c r="F199" s="10">
        <v>197</v>
      </c>
      <c r="G199" s="10">
        <v>91</v>
      </c>
      <c r="H199" s="14"/>
      <c r="I199" s="10">
        <f t="shared" si="45"/>
        <v>1391</v>
      </c>
      <c r="J199" s="30">
        <f t="shared" si="46"/>
        <v>713</v>
      </c>
      <c r="K199" s="31">
        <f t="shared" si="47"/>
        <v>390</v>
      </c>
      <c r="L199" s="31">
        <f t="shared" si="48"/>
        <v>288</v>
      </c>
      <c r="M199" s="31">
        <f t="shared" si="49"/>
        <v>51.25808770668584</v>
      </c>
    </row>
    <row r="201" spans="1:13" ht="15.75">
      <c r="A201" s="22" t="s">
        <v>11</v>
      </c>
      <c r="B201" s="11" t="s">
        <v>12</v>
      </c>
      <c r="C201" s="4">
        <v>5</v>
      </c>
      <c r="D201" s="4">
        <v>4</v>
      </c>
      <c r="E201" s="4">
        <v>3</v>
      </c>
      <c r="F201" s="4">
        <v>2</v>
      </c>
      <c r="G201" s="4">
        <v>1</v>
      </c>
      <c r="H201" s="13"/>
      <c r="I201" s="15" t="s">
        <v>2</v>
      </c>
      <c r="J201" s="27" t="s">
        <v>6</v>
      </c>
      <c r="K201" s="28">
        <v>3</v>
      </c>
      <c r="L201" s="29" t="s">
        <v>7</v>
      </c>
      <c r="M201" s="29" t="s">
        <v>8</v>
      </c>
    </row>
    <row r="202" spans="2:14" ht="15">
      <c r="B202" s="26" t="s">
        <v>52</v>
      </c>
      <c r="C202" s="10">
        <v>424</v>
      </c>
      <c r="D202" s="10">
        <v>198</v>
      </c>
      <c r="E202" s="10">
        <v>64</v>
      </c>
      <c r="F202" s="10">
        <v>13</v>
      </c>
      <c r="G202" s="10">
        <v>3</v>
      </c>
      <c r="H202" s="14"/>
      <c r="I202" s="10">
        <f aca="true" t="shared" si="50" ref="I202:I207">SUM(C202:G202)</f>
        <v>702</v>
      </c>
      <c r="J202" s="30">
        <f aca="true" t="shared" si="51" ref="J202:J207">SUM(C202:D202)</f>
        <v>622</v>
      </c>
      <c r="K202" s="31">
        <f aca="true" t="shared" si="52" ref="K202:K207">E202</f>
        <v>64</v>
      </c>
      <c r="L202" s="31">
        <f aca="true" t="shared" si="53" ref="L202:L207">SUM(F202:G202)</f>
        <v>16</v>
      </c>
      <c r="M202" s="31">
        <f aca="true" t="shared" si="54" ref="M202:M207">100*(J202/I202)</f>
        <v>88.6039886039886</v>
      </c>
      <c r="N202" s="12"/>
    </row>
    <row r="203" spans="2:14" ht="12.75">
      <c r="B203" s="26" t="s">
        <v>76</v>
      </c>
      <c r="C203" s="10">
        <v>75</v>
      </c>
      <c r="D203" s="10">
        <v>93</v>
      </c>
      <c r="E203" s="10">
        <v>52</v>
      </c>
      <c r="F203" s="10">
        <v>7</v>
      </c>
      <c r="G203" s="10">
        <v>3</v>
      </c>
      <c r="H203" s="14"/>
      <c r="I203" s="10">
        <f t="shared" si="50"/>
        <v>230</v>
      </c>
      <c r="J203" s="30">
        <f t="shared" si="51"/>
        <v>168</v>
      </c>
      <c r="K203" s="31">
        <f t="shared" si="52"/>
        <v>52</v>
      </c>
      <c r="L203" s="31">
        <f t="shared" si="53"/>
        <v>10</v>
      </c>
      <c r="M203" s="31">
        <f t="shared" si="54"/>
        <v>73.04347826086956</v>
      </c>
      <c r="N203" s="7"/>
    </row>
    <row r="204" spans="2:14" ht="12.75">
      <c r="B204" s="26" t="s">
        <v>77</v>
      </c>
      <c r="C204" s="10">
        <v>75</v>
      </c>
      <c r="D204" s="10">
        <v>91</v>
      </c>
      <c r="E204" s="10">
        <v>34</v>
      </c>
      <c r="F204" s="10">
        <v>4</v>
      </c>
      <c r="G204" s="10">
        <v>3</v>
      </c>
      <c r="H204" s="14"/>
      <c r="I204" s="10">
        <f t="shared" si="50"/>
        <v>207</v>
      </c>
      <c r="J204" s="30">
        <f t="shared" si="51"/>
        <v>166</v>
      </c>
      <c r="K204" s="31">
        <f t="shared" si="52"/>
        <v>34</v>
      </c>
      <c r="L204" s="31">
        <f t="shared" si="53"/>
        <v>7</v>
      </c>
      <c r="M204" s="31">
        <f t="shared" si="54"/>
        <v>80.19323671497585</v>
      </c>
      <c r="N204" s="7"/>
    </row>
    <row r="205" spans="2:13" ht="12.75">
      <c r="B205" s="26" t="s">
        <v>78</v>
      </c>
      <c r="C205" s="10">
        <v>80</v>
      </c>
      <c r="D205" s="10">
        <v>139</v>
      </c>
      <c r="E205" s="10">
        <v>128</v>
      </c>
      <c r="F205" s="10">
        <v>30</v>
      </c>
      <c r="G205" s="10">
        <v>9</v>
      </c>
      <c r="H205" s="14"/>
      <c r="I205" s="10">
        <f>SUM(C205:G205)</f>
        <v>386</v>
      </c>
      <c r="J205" s="30">
        <f>SUM(C205:D205)</f>
        <v>219</v>
      </c>
      <c r="K205" s="31">
        <f>E205</f>
        <v>128</v>
      </c>
      <c r="L205" s="31">
        <f>SUM(F205:G205)</f>
        <v>39</v>
      </c>
      <c r="M205" s="31">
        <f>100*(J205/I205)</f>
        <v>56.73575129533679</v>
      </c>
    </row>
    <row r="206" spans="2:14" ht="12.75">
      <c r="B206" s="26" t="s">
        <v>79</v>
      </c>
      <c r="C206" s="10">
        <v>25</v>
      </c>
      <c r="D206" s="10">
        <v>50</v>
      </c>
      <c r="E206" s="10">
        <v>69</v>
      </c>
      <c r="F206" s="10">
        <v>20</v>
      </c>
      <c r="G206" s="10">
        <v>6</v>
      </c>
      <c r="H206" s="14"/>
      <c r="I206" s="10">
        <f t="shared" si="50"/>
        <v>170</v>
      </c>
      <c r="J206" s="30">
        <f t="shared" si="51"/>
        <v>75</v>
      </c>
      <c r="K206" s="31">
        <f t="shared" si="52"/>
        <v>69</v>
      </c>
      <c r="L206" s="31">
        <f t="shared" si="53"/>
        <v>26</v>
      </c>
      <c r="M206" s="31">
        <f t="shared" si="54"/>
        <v>44.11764705882353</v>
      </c>
      <c r="N206" s="7"/>
    </row>
    <row r="207" spans="2:13" ht="12.75">
      <c r="B207" s="26" t="s">
        <v>80</v>
      </c>
      <c r="C207" s="10">
        <v>424</v>
      </c>
      <c r="D207" s="10">
        <v>642</v>
      </c>
      <c r="E207" s="10">
        <v>247</v>
      </c>
      <c r="F207" s="10">
        <v>81</v>
      </c>
      <c r="G207" s="10">
        <v>21</v>
      </c>
      <c r="H207" s="14"/>
      <c r="I207" s="10">
        <f t="shared" si="50"/>
        <v>1415</v>
      </c>
      <c r="J207" s="30">
        <f t="shared" si="51"/>
        <v>1066</v>
      </c>
      <c r="K207" s="31">
        <f t="shared" si="52"/>
        <v>247</v>
      </c>
      <c r="L207" s="31">
        <f t="shared" si="53"/>
        <v>102</v>
      </c>
      <c r="M207" s="31">
        <f t="shared" si="54"/>
        <v>75.33568904593639</v>
      </c>
    </row>
    <row r="209" spans="1:13" ht="15.75">
      <c r="A209" s="22" t="s">
        <v>15</v>
      </c>
      <c r="B209" s="11" t="s">
        <v>16</v>
      </c>
      <c r="C209" s="4">
        <v>5</v>
      </c>
      <c r="D209" s="4">
        <v>4</v>
      </c>
      <c r="E209" s="4">
        <v>3</v>
      </c>
      <c r="F209" s="4">
        <v>2</v>
      </c>
      <c r="G209" s="4">
        <v>1</v>
      </c>
      <c r="H209" s="13"/>
      <c r="I209" s="15" t="s">
        <v>2</v>
      </c>
      <c r="J209" s="27" t="s">
        <v>6</v>
      </c>
      <c r="K209" s="28">
        <v>3</v>
      </c>
      <c r="L209" s="29" t="s">
        <v>7</v>
      </c>
      <c r="M209" s="29" t="s">
        <v>8</v>
      </c>
    </row>
    <row r="210" spans="2:14" ht="15">
      <c r="B210" s="26" t="s">
        <v>53</v>
      </c>
      <c r="C210" s="10">
        <v>265</v>
      </c>
      <c r="D210" s="10">
        <v>234</v>
      </c>
      <c r="E210" s="10">
        <v>145</v>
      </c>
      <c r="F210" s="10">
        <v>46</v>
      </c>
      <c r="G210" s="10">
        <v>11</v>
      </c>
      <c r="H210" s="14"/>
      <c r="I210" s="10">
        <f aca="true" t="shared" si="55" ref="I210:I215">SUM(C210:G210)</f>
        <v>701</v>
      </c>
      <c r="J210" s="30">
        <f aca="true" t="shared" si="56" ref="J210:J215">SUM(C210:D210)</f>
        <v>499</v>
      </c>
      <c r="K210" s="31">
        <f aca="true" t="shared" si="57" ref="K210:K215">E210</f>
        <v>145</v>
      </c>
      <c r="L210" s="31">
        <f aca="true" t="shared" si="58" ref="L210:L215">SUM(F210:G210)</f>
        <v>57</v>
      </c>
      <c r="M210" s="31">
        <f aca="true" t="shared" si="59" ref="M210:M215">100*(J210/I210)</f>
        <v>71.18402282453637</v>
      </c>
      <c r="N210" s="12"/>
    </row>
    <row r="211" spans="2:14" ht="12.75">
      <c r="B211" s="26" t="s">
        <v>81</v>
      </c>
      <c r="C211" s="10">
        <v>51</v>
      </c>
      <c r="D211" s="10">
        <v>88</v>
      </c>
      <c r="E211" s="10">
        <v>63</v>
      </c>
      <c r="F211" s="10">
        <v>19</v>
      </c>
      <c r="G211" s="10">
        <v>6</v>
      </c>
      <c r="H211" s="14"/>
      <c r="I211" s="10">
        <f t="shared" si="55"/>
        <v>227</v>
      </c>
      <c r="J211" s="30">
        <f t="shared" si="56"/>
        <v>139</v>
      </c>
      <c r="K211" s="31">
        <f t="shared" si="57"/>
        <v>63</v>
      </c>
      <c r="L211" s="31">
        <f t="shared" si="58"/>
        <v>25</v>
      </c>
      <c r="M211" s="31">
        <f t="shared" si="59"/>
        <v>61.23348017621145</v>
      </c>
      <c r="N211" s="7"/>
    </row>
    <row r="212" spans="2:14" ht="12.75">
      <c r="B212" s="26" t="s">
        <v>82</v>
      </c>
      <c r="C212" s="10">
        <v>57</v>
      </c>
      <c r="D212" s="10">
        <v>77</v>
      </c>
      <c r="E212" s="10">
        <v>54</v>
      </c>
      <c r="F212" s="10">
        <v>10</v>
      </c>
      <c r="G212" s="10">
        <v>7</v>
      </c>
      <c r="H212" s="14"/>
      <c r="I212" s="10">
        <f t="shared" si="55"/>
        <v>205</v>
      </c>
      <c r="J212" s="30">
        <f t="shared" si="56"/>
        <v>134</v>
      </c>
      <c r="K212" s="31">
        <f t="shared" si="57"/>
        <v>54</v>
      </c>
      <c r="L212" s="31">
        <f t="shared" si="58"/>
        <v>17</v>
      </c>
      <c r="M212" s="31">
        <f t="shared" si="59"/>
        <v>65.3658536585366</v>
      </c>
      <c r="N212" s="7"/>
    </row>
    <row r="213" spans="2:13" ht="12.75">
      <c r="B213" s="26" t="s">
        <v>83</v>
      </c>
      <c r="C213" s="10">
        <v>70</v>
      </c>
      <c r="D213" s="10">
        <v>107</v>
      </c>
      <c r="E213" s="10">
        <v>140</v>
      </c>
      <c r="F213" s="10">
        <v>42</v>
      </c>
      <c r="G213" s="10">
        <v>25</v>
      </c>
      <c r="H213" s="14"/>
      <c r="I213" s="10">
        <f>SUM(C213:G213)</f>
        <v>384</v>
      </c>
      <c r="J213" s="30">
        <f>SUM(C213:D213)</f>
        <v>177</v>
      </c>
      <c r="K213" s="31">
        <f>E213</f>
        <v>140</v>
      </c>
      <c r="L213" s="31">
        <f>SUM(F213:G213)</f>
        <v>67</v>
      </c>
      <c r="M213" s="31">
        <f>100*(J213/I213)</f>
        <v>46.09375</v>
      </c>
    </row>
    <row r="214" spans="2:14" ht="12.75">
      <c r="B214" s="26" t="s">
        <v>84</v>
      </c>
      <c r="C214" s="10">
        <v>23</v>
      </c>
      <c r="D214" s="10">
        <v>50</v>
      </c>
      <c r="E214" s="10">
        <v>56</v>
      </c>
      <c r="F214" s="10">
        <v>32</v>
      </c>
      <c r="G214" s="10">
        <v>10</v>
      </c>
      <c r="H214" s="14"/>
      <c r="I214" s="10">
        <f t="shared" si="55"/>
        <v>171</v>
      </c>
      <c r="J214" s="30">
        <f t="shared" si="56"/>
        <v>73</v>
      </c>
      <c r="K214" s="31">
        <f t="shared" si="57"/>
        <v>56</v>
      </c>
      <c r="L214" s="31">
        <f t="shared" si="58"/>
        <v>42</v>
      </c>
      <c r="M214" s="31">
        <f t="shared" si="59"/>
        <v>42.69005847953216</v>
      </c>
      <c r="N214" s="7"/>
    </row>
    <row r="215" spans="2:13" ht="12.75">
      <c r="B215" s="26" t="s">
        <v>85</v>
      </c>
      <c r="C215" s="10">
        <v>274</v>
      </c>
      <c r="D215" s="10">
        <v>550</v>
      </c>
      <c r="E215" s="10">
        <v>407</v>
      </c>
      <c r="F215" s="10">
        <v>125</v>
      </c>
      <c r="G215" s="10">
        <v>49</v>
      </c>
      <c r="H215" s="14"/>
      <c r="I215" s="10">
        <f t="shared" si="55"/>
        <v>1405</v>
      </c>
      <c r="J215" s="30">
        <f t="shared" si="56"/>
        <v>824</v>
      </c>
      <c r="K215" s="31">
        <f t="shared" si="57"/>
        <v>407</v>
      </c>
      <c r="L215" s="31">
        <f t="shared" si="58"/>
        <v>174</v>
      </c>
      <c r="M215" s="31">
        <f t="shared" si="59"/>
        <v>58.647686832740206</v>
      </c>
    </row>
    <row r="217" spans="1:13" ht="15.75">
      <c r="A217" s="22" t="s">
        <v>17</v>
      </c>
      <c r="B217" s="11" t="s">
        <v>18</v>
      </c>
      <c r="C217" s="4">
        <v>5</v>
      </c>
      <c r="D217" s="4">
        <v>4</v>
      </c>
      <c r="E217" s="4">
        <v>3</v>
      </c>
      <c r="F217" s="4">
        <v>2</v>
      </c>
      <c r="G217" s="4">
        <v>1</v>
      </c>
      <c r="H217" s="13"/>
      <c r="I217" s="15" t="s">
        <v>2</v>
      </c>
      <c r="J217" s="27" t="s">
        <v>6</v>
      </c>
      <c r="K217" s="28">
        <v>3</v>
      </c>
      <c r="L217" s="29" t="s">
        <v>7</v>
      </c>
      <c r="M217" s="29" t="s">
        <v>8</v>
      </c>
    </row>
    <row r="218" spans="2:14" ht="15">
      <c r="B218" s="26" t="s">
        <v>60</v>
      </c>
      <c r="C218" s="10">
        <v>204</v>
      </c>
      <c r="D218" s="10">
        <v>234</v>
      </c>
      <c r="E218" s="10">
        <v>146</v>
      </c>
      <c r="F218" s="10">
        <v>74</v>
      </c>
      <c r="G218" s="10">
        <v>38</v>
      </c>
      <c r="H218" s="14"/>
      <c r="I218" s="10">
        <f aca="true" t="shared" si="60" ref="I218:I223">SUM(C218:G218)</f>
        <v>696</v>
      </c>
      <c r="J218" s="30">
        <f aca="true" t="shared" si="61" ref="J218:J223">SUM(C218:D218)</f>
        <v>438</v>
      </c>
      <c r="K218" s="31">
        <f aca="true" t="shared" si="62" ref="K218:K223">E218</f>
        <v>146</v>
      </c>
      <c r="L218" s="31">
        <f aca="true" t="shared" si="63" ref="L218:L223">SUM(F218:G218)</f>
        <v>112</v>
      </c>
      <c r="M218" s="31">
        <f aca="true" t="shared" si="64" ref="M218:M223">100*(J218/I218)</f>
        <v>62.93103448275862</v>
      </c>
      <c r="N218" s="12"/>
    </row>
    <row r="219" spans="2:14" ht="12.75">
      <c r="B219" s="26" t="s">
        <v>81</v>
      </c>
      <c r="C219" s="10">
        <v>67</v>
      </c>
      <c r="D219" s="10">
        <v>73</v>
      </c>
      <c r="E219" s="10">
        <v>59</v>
      </c>
      <c r="F219" s="10">
        <v>21</v>
      </c>
      <c r="G219" s="10">
        <v>7</v>
      </c>
      <c r="H219" s="14"/>
      <c r="I219" s="10">
        <f t="shared" si="60"/>
        <v>227</v>
      </c>
      <c r="J219" s="30">
        <f t="shared" si="61"/>
        <v>140</v>
      </c>
      <c r="K219" s="31">
        <f t="shared" si="62"/>
        <v>59</v>
      </c>
      <c r="L219" s="31">
        <f t="shared" si="63"/>
        <v>28</v>
      </c>
      <c r="M219" s="31">
        <f t="shared" si="64"/>
        <v>61.67400881057269</v>
      </c>
      <c r="N219" s="7"/>
    </row>
    <row r="220" spans="2:14" ht="12.75">
      <c r="B220" s="26" t="s">
        <v>86</v>
      </c>
      <c r="C220" s="10">
        <v>58</v>
      </c>
      <c r="D220" s="10">
        <v>60</v>
      </c>
      <c r="E220" s="10">
        <v>58</v>
      </c>
      <c r="F220" s="10">
        <v>18</v>
      </c>
      <c r="G220" s="10">
        <v>12</v>
      </c>
      <c r="H220" s="14"/>
      <c r="I220" s="10">
        <f t="shared" si="60"/>
        <v>206</v>
      </c>
      <c r="J220" s="30">
        <f t="shared" si="61"/>
        <v>118</v>
      </c>
      <c r="K220" s="31">
        <f t="shared" si="62"/>
        <v>58</v>
      </c>
      <c r="L220" s="31">
        <f t="shared" si="63"/>
        <v>30</v>
      </c>
      <c r="M220" s="31">
        <f t="shared" si="64"/>
        <v>57.28155339805825</v>
      </c>
      <c r="N220" s="7"/>
    </row>
    <row r="221" spans="2:13" ht="12.75">
      <c r="B221" s="26" t="s">
        <v>87</v>
      </c>
      <c r="C221" s="10">
        <v>67</v>
      </c>
      <c r="D221" s="10">
        <v>127</v>
      </c>
      <c r="E221" s="10">
        <v>112</v>
      </c>
      <c r="F221" s="10">
        <v>55</v>
      </c>
      <c r="G221" s="10">
        <v>27</v>
      </c>
      <c r="H221" s="14"/>
      <c r="I221" s="10">
        <f>SUM(C221:G221)</f>
        <v>388</v>
      </c>
      <c r="J221" s="30">
        <f>SUM(C221:D221)</f>
        <v>194</v>
      </c>
      <c r="K221" s="31">
        <f>E221</f>
        <v>112</v>
      </c>
      <c r="L221" s="31">
        <f>SUM(F221:G221)</f>
        <v>82</v>
      </c>
      <c r="M221" s="31">
        <f>100*(J221/I221)</f>
        <v>50</v>
      </c>
    </row>
    <row r="222" spans="2:14" ht="12.75">
      <c r="B222" s="26" t="s">
        <v>88</v>
      </c>
      <c r="C222" s="10">
        <v>16</v>
      </c>
      <c r="D222" s="10">
        <v>36</v>
      </c>
      <c r="E222" s="10">
        <v>67</v>
      </c>
      <c r="F222" s="10">
        <v>28</v>
      </c>
      <c r="G222" s="10">
        <v>18</v>
      </c>
      <c r="H222" s="14"/>
      <c r="I222" s="10">
        <f t="shared" si="60"/>
        <v>165</v>
      </c>
      <c r="J222" s="30">
        <f t="shared" si="61"/>
        <v>52</v>
      </c>
      <c r="K222" s="31">
        <f t="shared" si="62"/>
        <v>67</v>
      </c>
      <c r="L222" s="31">
        <f t="shared" si="63"/>
        <v>46</v>
      </c>
      <c r="M222" s="31">
        <f t="shared" si="64"/>
        <v>31.515151515151512</v>
      </c>
      <c r="N222" s="7"/>
    </row>
    <row r="223" spans="2:13" ht="12.75">
      <c r="B223" s="26" t="s">
        <v>89</v>
      </c>
      <c r="C223" s="10">
        <v>412</v>
      </c>
      <c r="D223" s="10">
        <v>535</v>
      </c>
      <c r="E223" s="10">
        <v>284</v>
      </c>
      <c r="F223" s="10">
        <v>120</v>
      </c>
      <c r="G223" s="10">
        <v>53</v>
      </c>
      <c r="H223" s="14"/>
      <c r="I223" s="10">
        <f t="shared" si="60"/>
        <v>1404</v>
      </c>
      <c r="J223" s="30">
        <f t="shared" si="61"/>
        <v>947</v>
      </c>
      <c r="K223" s="31">
        <f t="shared" si="62"/>
        <v>284</v>
      </c>
      <c r="L223" s="31">
        <f t="shared" si="63"/>
        <v>173</v>
      </c>
      <c r="M223" s="31">
        <f t="shared" si="64"/>
        <v>67.45014245014245</v>
      </c>
    </row>
    <row r="225" spans="1:13" ht="15.75">
      <c r="A225" s="22" t="s">
        <v>19</v>
      </c>
      <c r="B225" s="11" t="s">
        <v>20</v>
      </c>
      <c r="C225" s="4">
        <v>5</v>
      </c>
      <c r="D225" s="4">
        <v>4</v>
      </c>
      <c r="E225" s="4">
        <v>3</v>
      </c>
      <c r="F225" s="4">
        <v>2</v>
      </c>
      <c r="G225" s="4">
        <v>1</v>
      </c>
      <c r="H225" s="13"/>
      <c r="I225" s="15" t="s">
        <v>2</v>
      </c>
      <c r="J225" s="27" t="s">
        <v>6</v>
      </c>
      <c r="K225" s="28">
        <v>3</v>
      </c>
      <c r="L225" s="29" t="s">
        <v>7</v>
      </c>
      <c r="M225" s="29" t="s">
        <v>8</v>
      </c>
    </row>
    <row r="226" spans="2:14" ht="15">
      <c r="B226" s="26" t="s">
        <v>63</v>
      </c>
      <c r="C226" s="10">
        <v>217</v>
      </c>
      <c r="D226" s="10">
        <v>237</v>
      </c>
      <c r="E226" s="10">
        <v>148</v>
      </c>
      <c r="F226" s="10">
        <v>62</v>
      </c>
      <c r="G226" s="10">
        <v>29</v>
      </c>
      <c r="H226" s="14"/>
      <c r="I226" s="10">
        <f aca="true" t="shared" si="65" ref="I226:I231">SUM(C226:G226)</f>
        <v>693</v>
      </c>
      <c r="J226" s="30">
        <f aca="true" t="shared" si="66" ref="J226:J231">SUM(C226:D226)</f>
        <v>454</v>
      </c>
      <c r="K226" s="31">
        <f aca="true" t="shared" si="67" ref="K226:K231">E226</f>
        <v>148</v>
      </c>
      <c r="L226" s="31">
        <f aca="true" t="shared" si="68" ref="L226:L231">SUM(F226:G226)</f>
        <v>91</v>
      </c>
      <c r="M226" s="31">
        <f aca="true" t="shared" si="69" ref="M226:M231">100*(J226/I226)</f>
        <v>65.51226551226551</v>
      </c>
      <c r="N226" s="12"/>
    </row>
    <row r="227" spans="2:14" ht="12.75">
      <c r="B227" s="26" t="s">
        <v>90</v>
      </c>
      <c r="C227" s="10">
        <v>44</v>
      </c>
      <c r="D227" s="10">
        <v>77</v>
      </c>
      <c r="E227" s="10">
        <v>67</v>
      </c>
      <c r="F227" s="10">
        <v>25</v>
      </c>
      <c r="G227" s="10">
        <v>9</v>
      </c>
      <c r="H227" s="14"/>
      <c r="I227" s="10">
        <f t="shared" si="65"/>
        <v>222</v>
      </c>
      <c r="J227" s="30">
        <f t="shared" si="66"/>
        <v>121</v>
      </c>
      <c r="K227" s="31">
        <f t="shared" si="67"/>
        <v>67</v>
      </c>
      <c r="L227" s="31">
        <f t="shared" si="68"/>
        <v>34</v>
      </c>
      <c r="M227" s="31">
        <f t="shared" si="69"/>
        <v>54.5045045045045</v>
      </c>
      <c r="N227" s="7"/>
    </row>
    <row r="228" spans="2:14" ht="12.75">
      <c r="B228" s="26" t="s">
        <v>86</v>
      </c>
      <c r="C228" s="10">
        <v>95</v>
      </c>
      <c r="D228" s="10">
        <v>62</v>
      </c>
      <c r="E228" s="10">
        <v>34</v>
      </c>
      <c r="F228" s="10">
        <v>9</v>
      </c>
      <c r="G228" s="10">
        <v>6</v>
      </c>
      <c r="H228" s="14"/>
      <c r="I228" s="10">
        <f t="shared" si="65"/>
        <v>206</v>
      </c>
      <c r="J228" s="30">
        <f t="shared" si="66"/>
        <v>157</v>
      </c>
      <c r="K228" s="31">
        <f t="shared" si="67"/>
        <v>34</v>
      </c>
      <c r="L228" s="31">
        <f t="shared" si="68"/>
        <v>15</v>
      </c>
      <c r="M228" s="31">
        <f t="shared" si="69"/>
        <v>76.2135922330097</v>
      </c>
      <c r="N228" s="7"/>
    </row>
    <row r="229" spans="2:13" ht="12.75">
      <c r="B229" s="26" t="s">
        <v>91</v>
      </c>
      <c r="C229" s="10">
        <v>59</v>
      </c>
      <c r="D229" s="10">
        <v>108</v>
      </c>
      <c r="E229" s="10">
        <v>122</v>
      </c>
      <c r="F229" s="10">
        <v>58</v>
      </c>
      <c r="G229" s="10">
        <v>32</v>
      </c>
      <c r="H229" s="14"/>
      <c r="I229" s="10">
        <f>SUM(C229:G229)</f>
        <v>379</v>
      </c>
      <c r="J229" s="30">
        <f>SUM(C229:D229)</f>
        <v>167</v>
      </c>
      <c r="K229" s="31">
        <f>E229</f>
        <v>122</v>
      </c>
      <c r="L229" s="31">
        <f>SUM(F229:G229)</f>
        <v>90</v>
      </c>
      <c r="M229" s="31">
        <f>100*(J229/I229)</f>
        <v>44.06332453825858</v>
      </c>
    </row>
    <row r="230" spans="2:14" ht="12.75">
      <c r="B230" s="26" t="s">
        <v>92</v>
      </c>
      <c r="C230" s="10">
        <v>16</v>
      </c>
      <c r="D230" s="10">
        <v>40</v>
      </c>
      <c r="E230" s="10">
        <v>65</v>
      </c>
      <c r="F230" s="10">
        <v>31</v>
      </c>
      <c r="G230" s="10">
        <v>14</v>
      </c>
      <c r="H230" s="14"/>
      <c r="I230" s="10">
        <f t="shared" si="65"/>
        <v>166</v>
      </c>
      <c r="J230" s="30">
        <f t="shared" si="66"/>
        <v>56</v>
      </c>
      <c r="K230" s="31">
        <f t="shared" si="67"/>
        <v>65</v>
      </c>
      <c r="L230" s="31">
        <f t="shared" si="68"/>
        <v>45</v>
      </c>
      <c r="M230" s="31">
        <f t="shared" si="69"/>
        <v>33.734939759036145</v>
      </c>
      <c r="N230" s="7"/>
    </row>
    <row r="231" spans="2:13" ht="12.75">
      <c r="B231" s="26" t="s">
        <v>93</v>
      </c>
      <c r="C231" s="10">
        <v>361</v>
      </c>
      <c r="D231" s="10">
        <v>479</v>
      </c>
      <c r="E231" s="10">
        <v>353</v>
      </c>
      <c r="F231" s="10">
        <v>150</v>
      </c>
      <c r="G231" s="10">
        <v>51</v>
      </c>
      <c r="H231" s="14"/>
      <c r="I231" s="10">
        <f t="shared" si="65"/>
        <v>1394</v>
      </c>
      <c r="J231" s="30">
        <f t="shared" si="66"/>
        <v>840</v>
      </c>
      <c r="K231" s="31">
        <f t="shared" si="67"/>
        <v>353</v>
      </c>
      <c r="L231" s="31">
        <f t="shared" si="68"/>
        <v>201</v>
      </c>
      <c r="M231" s="31">
        <f t="shared" si="69"/>
        <v>60.258249641319935</v>
      </c>
    </row>
    <row r="233" spans="1:13" ht="15.75">
      <c r="A233" s="22" t="s">
        <v>21</v>
      </c>
      <c r="B233" s="11" t="s">
        <v>22</v>
      </c>
      <c r="C233" s="4">
        <v>5</v>
      </c>
      <c r="D233" s="4">
        <v>4</v>
      </c>
      <c r="E233" s="4">
        <v>3</v>
      </c>
      <c r="F233" s="4">
        <v>2</v>
      </c>
      <c r="G233" s="4">
        <v>1</v>
      </c>
      <c r="H233" s="13"/>
      <c r="I233" s="15" t="s">
        <v>2</v>
      </c>
      <c r="J233" s="27" t="s">
        <v>6</v>
      </c>
      <c r="K233" s="28">
        <v>3</v>
      </c>
      <c r="L233" s="29" t="s">
        <v>7</v>
      </c>
      <c r="M233" s="29" t="s">
        <v>8</v>
      </c>
    </row>
    <row r="234" spans="2:14" ht="15">
      <c r="B234" s="26" t="s">
        <v>63</v>
      </c>
      <c r="C234" s="10">
        <v>201</v>
      </c>
      <c r="D234" s="10">
        <v>224</v>
      </c>
      <c r="E234" s="10">
        <v>155</v>
      </c>
      <c r="F234" s="10">
        <v>77</v>
      </c>
      <c r="G234" s="10">
        <v>36</v>
      </c>
      <c r="H234" s="14"/>
      <c r="I234" s="10">
        <f aca="true" t="shared" si="70" ref="I234:I239">SUM(C234:G234)</f>
        <v>693</v>
      </c>
      <c r="J234" s="30">
        <f aca="true" t="shared" si="71" ref="J234:J239">SUM(C234:D234)</f>
        <v>425</v>
      </c>
      <c r="K234" s="31">
        <f aca="true" t="shared" si="72" ref="K234:K239">E234</f>
        <v>155</v>
      </c>
      <c r="L234" s="31">
        <f aca="true" t="shared" si="73" ref="L234:L239">SUM(F234:G234)</f>
        <v>113</v>
      </c>
      <c r="M234" s="31">
        <f aca="true" t="shared" si="74" ref="M234:M239">100*(J234/I234)</f>
        <v>61.327561327561334</v>
      </c>
      <c r="N234" s="12"/>
    </row>
    <row r="235" spans="2:14" ht="12.75">
      <c r="B235" s="26" t="s">
        <v>94</v>
      </c>
      <c r="C235" s="10">
        <v>41</v>
      </c>
      <c r="D235" s="10">
        <v>63</v>
      </c>
      <c r="E235" s="10">
        <v>72</v>
      </c>
      <c r="F235" s="10">
        <v>38</v>
      </c>
      <c r="G235" s="10">
        <v>12</v>
      </c>
      <c r="H235" s="14"/>
      <c r="I235" s="10">
        <f t="shared" si="70"/>
        <v>226</v>
      </c>
      <c r="J235" s="30">
        <f t="shared" si="71"/>
        <v>104</v>
      </c>
      <c r="K235" s="31">
        <f t="shared" si="72"/>
        <v>72</v>
      </c>
      <c r="L235" s="31">
        <f t="shared" si="73"/>
        <v>50</v>
      </c>
      <c r="M235" s="31">
        <f t="shared" si="74"/>
        <v>46.017699115044245</v>
      </c>
      <c r="N235" s="7"/>
    </row>
    <row r="236" spans="2:14" ht="12.75">
      <c r="B236" s="26" t="s">
        <v>86</v>
      </c>
      <c r="C236" s="10">
        <v>64</v>
      </c>
      <c r="D236" s="10">
        <v>77</v>
      </c>
      <c r="E236" s="10">
        <v>44</v>
      </c>
      <c r="F236" s="10">
        <v>16</v>
      </c>
      <c r="G236" s="10">
        <v>5</v>
      </c>
      <c r="H236" s="14"/>
      <c r="I236" s="10">
        <f t="shared" si="70"/>
        <v>206</v>
      </c>
      <c r="J236" s="30">
        <f t="shared" si="71"/>
        <v>141</v>
      </c>
      <c r="K236" s="31">
        <f t="shared" si="72"/>
        <v>44</v>
      </c>
      <c r="L236" s="31">
        <f t="shared" si="73"/>
        <v>21</v>
      </c>
      <c r="M236" s="31">
        <f t="shared" si="74"/>
        <v>68.44660194174757</v>
      </c>
      <c r="N236" s="7"/>
    </row>
    <row r="237" spans="2:13" ht="12.75">
      <c r="B237" s="26" t="s">
        <v>95</v>
      </c>
      <c r="C237" s="10">
        <v>62</v>
      </c>
      <c r="D237" s="10">
        <v>114</v>
      </c>
      <c r="E237" s="10">
        <v>114</v>
      </c>
      <c r="F237" s="10">
        <v>59</v>
      </c>
      <c r="G237" s="10">
        <v>28</v>
      </c>
      <c r="H237" s="14"/>
      <c r="I237" s="10">
        <f>SUM(C237:G237)</f>
        <v>377</v>
      </c>
      <c r="J237" s="30">
        <f>SUM(C237:D237)</f>
        <v>176</v>
      </c>
      <c r="K237" s="31">
        <f>E237</f>
        <v>114</v>
      </c>
      <c r="L237" s="31">
        <f>SUM(F237:G237)</f>
        <v>87</v>
      </c>
      <c r="M237" s="31">
        <f>100*(J237/I237)</f>
        <v>46.684350132625994</v>
      </c>
    </row>
    <row r="238" spans="2:14" ht="12.75">
      <c r="B238" s="26" t="s">
        <v>96</v>
      </c>
      <c r="C238" s="10">
        <v>18</v>
      </c>
      <c r="D238" s="10">
        <v>39</v>
      </c>
      <c r="E238" s="10">
        <v>66</v>
      </c>
      <c r="F238" s="10">
        <v>33</v>
      </c>
      <c r="G238" s="10">
        <v>13</v>
      </c>
      <c r="H238" s="14"/>
      <c r="I238" s="10">
        <f t="shared" si="70"/>
        <v>169</v>
      </c>
      <c r="J238" s="30">
        <f t="shared" si="71"/>
        <v>57</v>
      </c>
      <c r="K238" s="31">
        <f t="shared" si="72"/>
        <v>66</v>
      </c>
      <c r="L238" s="31">
        <f t="shared" si="73"/>
        <v>46</v>
      </c>
      <c r="M238" s="31">
        <f t="shared" si="74"/>
        <v>33.72781065088758</v>
      </c>
      <c r="N238" s="7"/>
    </row>
    <row r="239" spans="2:13" ht="12.75">
      <c r="B239" s="26" t="s">
        <v>93</v>
      </c>
      <c r="C239" s="10">
        <v>278</v>
      </c>
      <c r="D239" s="10">
        <v>481</v>
      </c>
      <c r="E239" s="10">
        <v>396</v>
      </c>
      <c r="F239" s="10">
        <v>166</v>
      </c>
      <c r="G239" s="10">
        <v>73</v>
      </c>
      <c r="H239" s="14"/>
      <c r="I239" s="10">
        <f t="shared" si="70"/>
        <v>1394</v>
      </c>
      <c r="J239" s="30">
        <f t="shared" si="71"/>
        <v>759</v>
      </c>
      <c r="K239" s="31">
        <f t="shared" si="72"/>
        <v>396</v>
      </c>
      <c r="L239" s="31">
        <f t="shared" si="73"/>
        <v>239</v>
      </c>
      <c r="M239" s="31">
        <f t="shared" si="74"/>
        <v>54.44763271162123</v>
      </c>
    </row>
    <row r="241" spans="1:13" ht="15.75">
      <c r="A241" s="22" t="s">
        <v>23</v>
      </c>
      <c r="B241" s="11" t="s">
        <v>4</v>
      </c>
      <c r="C241" s="4">
        <v>5</v>
      </c>
      <c r="D241" s="4">
        <v>4</v>
      </c>
      <c r="E241" s="4">
        <v>3</v>
      </c>
      <c r="F241" s="4">
        <v>2</v>
      </c>
      <c r="G241" s="4">
        <v>1</v>
      </c>
      <c r="H241" s="13"/>
      <c r="I241" s="15" t="s">
        <v>2</v>
      </c>
      <c r="J241" s="27" t="s">
        <v>6</v>
      </c>
      <c r="K241" s="28">
        <v>3</v>
      </c>
      <c r="L241" s="29" t="s">
        <v>7</v>
      </c>
      <c r="M241" s="29" t="s">
        <v>8</v>
      </c>
    </row>
    <row r="242" spans="2:14" ht="15">
      <c r="B242" s="26" t="s">
        <v>70</v>
      </c>
      <c r="C242" s="10">
        <v>307</v>
      </c>
      <c r="D242" s="10">
        <v>251</v>
      </c>
      <c r="E242" s="10">
        <v>100</v>
      </c>
      <c r="F242" s="10">
        <v>30</v>
      </c>
      <c r="G242" s="10">
        <v>11</v>
      </c>
      <c r="H242" s="14"/>
      <c r="I242" s="10">
        <f aca="true" t="shared" si="75" ref="I242:I247">SUM(C242:G242)</f>
        <v>699</v>
      </c>
      <c r="J242" s="30">
        <f aca="true" t="shared" si="76" ref="J242:J247">SUM(C242:D242)</f>
        <v>558</v>
      </c>
      <c r="K242" s="31">
        <f aca="true" t="shared" si="77" ref="K242:K247">E242</f>
        <v>100</v>
      </c>
      <c r="L242" s="31">
        <f aca="true" t="shared" si="78" ref="L242:L247">SUM(F242:G242)</f>
        <v>41</v>
      </c>
      <c r="M242" s="31">
        <f aca="true" t="shared" si="79" ref="M242:M247">100*(J242/I242)</f>
        <v>79.82832618025752</v>
      </c>
      <c r="N242" s="12"/>
    </row>
    <row r="243" spans="2:14" ht="12.75">
      <c r="B243" s="26" t="s">
        <v>97</v>
      </c>
      <c r="C243" s="10">
        <v>92</v>
      </c>
      <c r="D243" s="10">
        <v>81</v>
      </c>
      <c r="E243" s="10">
        <v>46</v>
      </c>
      <c r="F243" s="10">
        <v>7</v>
      </c>
      <c r="G243" s="10">
        <v>2</v>
      </c>
      <c r="H243" s="14"/>
      <c r="I243" s="10">
        <f t="shared" si="75"/>
        <v>228</v>
      </c>
      <c r="J243" s="30">
        <f t="shared" si="76"/>
        <v>173</v>
      </c>
      <c r="K243" s="31">
        <f t="shared" si="77"/>
        <v>46</v>
      </c>
      <c r="L243" s="31">
        <f t="shared" si="78"/>
        <v>9</v>
      </c>
      <c r="M243" s="31">
        <f t="shared" si="79"/>
        <v>75.87719298245614</v>
      </c>
      <c r="N243" s="7"/>
    </row>
    <row r="244" spans="2:14" ht="12.75">
      <c r="B244" s="26" t="s">
        <v>82</v>
      </c>
      <c r="C244" s="10">
        <v>70</v>
      </c>
      <c r="D244" s="10">
        <v>86</v>
      </c>
      <c r="E244" s="10">
        <v>36</v>
      </c>
      <c r="F244" s="10">
        <v>9</v>
      </c>
      <c r="G244" s="10">
        <v>4</v>
      </c>
      <c r="H244" s="14"/>
      <c r="I244" s="10">
        <f t="shared" si="75"/>
        <v>205</v>
      </c>
      <c r="J244" s="30">
        <f t="shared" si="76"/>
        <v>156</v>
      </c>
      <c r="K244" s="31">
        <f t="shared" si="77"/>
        <v>36</v>
      </c>
      <c r="L244" s="31">
        <f t="shared" si="78"/>
        <v>13</v>
      </c>
      <c r="M244" s="31">
        <f t="shared" si="79"/>
        <v>76.09756097560975</v>
      </c>
      <c r="N244" s="7"/>
    </row>
    <row r="245" spans="2:13" ht="12.75">
      <c r="B245" s="26" t="s">
        <v>98</v>
      </c>
      <c r="C245" s="10">
        <v>157</v>
      </c>
      <c r="D245" s="10">
        <v>149</v>
      </c>
      <c r="E245" s="10">
        <v>70</v>
      </c>
      <c r="F245" s="10">
        <v>13</v>
      </c>
      <c r="G245" s="10">
        <v>2</v>
      </c>
      <c r="H245" s="14"/>
      <c r="I245" s="10">
        <f>SUM(C245:G245)</f>
        <v>391</v>
      </c>
      <c r="J245" s="30">
        <f>SUM(C245:D245)</f>
        <v>306</v>
      </c>
      <c r="K245" s="31">
        <f>E245</f>
        <v>70</v>
      </c>
      <c r="L245" s="31">
        <f>SUM(F245:G245)</f>
        <v>15</v>
      </c>
      <c r="M245" s="31">
        <f>100*(J245/I245)</f>
        <v>78.26086956521739</v>
      </c>
    </row>
    <row r="246" spans="2:14" ht="12.75">
      <c r="B246" s="26" t="s">
        <v>99</v>
      </c>
      <c r="C246" s="10">
        <v>74</v>
      </c>
      <c r="D246" s="10">
        <v>65</v>
      </c>
      <c r="E246" s="10">
        <v>30</v>
      </c>
      <c r="F246" s="10">
        <v>2</v>
      </c>
      <c r="G246" s="10">
        <v>1</v>
      </c>
      <c r="H246" s="14"/>
      <c r="I246" s="10">
        <f t="shared" si="75"/>
        <v>172</v>
      </c>
      <c r="J246" s="30">
        <f t="shared" si="76"/>
        <v>139</v>
      </c>
      <c r="K246" s="31">
        <f t="shared" si="77"/>
        <v>30</v>
      </c>
      <c r="L246" s="31">
        <f t="shared" si="78"/>
        <v>3</v>
      </c>
      <c r="M246" s="31">
        <f t="shared" si="79"/>
        <v>80.81395348837209</v>
      </c>
      <c r="N246" s="7"/>
    </row>
    <row r="247" spans="2:13" ht="12.75">
      <c r="B247" s="26" t="s">
        <v>100</v>
      </c>
      <c r="C247" s="10">
        <v>500</v>
      </c>
      <c r="D247" s="10">
        <v>603</v>
      </c>
      <c r="E247" s="10">
        <v>252</v>
      </c>
      <c r="F247" s="10">
        <v>45</v>
      </c>
      <c r="G247" s="10">
        <v>20</v>
      </c>
      <c r="H247" s="14"/>
      <c r="I247" s="10">
        <f t="shared" si="75"/>
        <v>1420</v>
      </c>
      <c r="J247" s="30">
        <f t="shared" si="76"/>
        <v>1103</v>
      </c>
      <c r="K247" s="31">
        <f t="shared" si="77"/>
        <v>252</v>
      </c>
      <c r="L247" s="31">
        <f t="shared" si="78"/>
        <v>65</v>
      </c>
      <c r="M247" s="31">
        <f t="shared" si="79"/>
        <v>77.67605633802816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rsevertis</dc:creator>
  <cp:keywords/>
  <dc:description/>
  <cp:lastModifiedBy>rsevertis</cp:lastModifiedBy>
  <cp:lastPrinted>2009-05-01T15:34:25Z</cp:lastPrinted>
  <dcterms:created xsi:type="dcterms:W3CDTF">2008-05-13T18:56:28Z</dcterms:created>
  <dcterms:modified xsi:type="dcterms:W3CDTF">2009-05-01T15:34:28Z</dcterms:modified>
  <cp:category/>
  <cp:version/>
  <cp:contentType/>
  <cp:contentStatus/>
</cp:coreProperties>
</file>